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terumoto\Desktop\Bright Box\"/>
    </mc:Choice>
  </mc:AlternateContent>
  <bookViews>
    <workbookView xWindow="5505" yWindow="1575" windowWidth="41385" windowHeight="25605" activeTab="1"/>
  </bookViews>
  <sheets>
    <sheet name="PCR Plate Setup" sheetId="3" r:id="rId1"/>
    <sheet name="Analysis" sheetId="2" r:id="rId2"/>
  </sheets>
  <definedNames>
    <definedName name="_xlnm._FilterDatabase" localSheetId="1" hidden="1">Analysis!$I$30:$I$52</definedName>
    <definedName name="_xlnm.Extract" localSheetId="1">Analysis!#REF!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" i="2" l="1"/>
  <c r="K21" i="2" l="1"/>
  <c r="K24" i="2"/>
  <c r="K27" i="2"/>
  <c r="K30" i="2"/>
  <c r="K33" i="2"/>
  <c r="J22" i="2"/>
  <c r="J26" i="2"/>
  <c r="J40" i="2"/>
  <c r="J44" i="2"/>
  <c r="J54" i="2"/>
  <c r="J61" i="2"/>
  <c r="J80" i="2"/>
  <c r="J30" i="2"/>
  <c r="J34" i="2"/>
  <c r="J38" i="2"/>
  <c r="J46" i="2"/>
  <c r="J50" i="2"/>
  <c r="J66" i="2"/>
  <c r="J70" i="2"/>
  <c r="J74" i="2"/>
  <c r="J78" i="2"/>
  <c r="J28" i="2"/>
  <c r="J33" i="2"/>
  <c r="J88" i="2"/>
  <c r="J86" i="2"/>
  <c r="J82" i="2"/>
  <c r="J81" i="2"/>
  <c r="J65" i="2"/>
  <c r="J62" i="2"/>
  <c r="J57" i="2"/>
  <c r="J21" i="2"/>
  <c r="J42" i="2"/>
  <c r="J58" i="2"/>
  <c r="J87" i="2"/>
  <c r="J90" i="2"/>
  <c r="J91" i="2"/>
  <c r="J94" i="2"/>
  <c r="J95" i="2"/>
  <c r="J98" i="2"/>
  <c r="J99" i="2"/>
  <c r="J85" i="2"/>
  <c r="J18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18" i="2"/>
  <c r="J19" i="2"/>
  <c r="J20" i="2"/>
  <c r="J23" i="2"/>
  <c r="J24" i="2"/>
  <c r="J25" i="2"/>
  <c r="J27" i="2"/>
  <c r="J29" i="2"/>
  <c r="J31" i="2"/>
  <c r="J32" i="2"/>
  <c r="J35" i="2"/>
  <c r="J36" i="2"/>
  <c r="J37" i="2"/>
  <c r="J39" i="2"/>
  <c r="J41" i="2"/>
  <c r="J43" i="2"/>
  <c r="J45" i="2"/>
  <c r="J47" i="2"/>
  <c r="J48" i="2"/>
  <c r="J49" i="2"/>
  <c r="J51" i="2"/>
  <c r="J52" i="2"/>
  <c r="J53" i="2"/>
  <c r="J55" i="2"/>
  <c r="J56" i="2"/>
  <c r="J59" i="2"/>
  <c r="J60" i="2"/>
  <c r="J63" i="2"/>
  <c r="J64" i="2"/>
  <c r="J67" i="2"/>
  <c r="J68" i="2"/>
  <c r="J69" i="2"/>
  <c r="J71" i="2"/>
  <c r="J72" i="2"/>
  <c r="J73" i="2"/>
  <c r="J75" i="2"/>
  <c r="J76" i="2"/>
  <c r="J77" i="2"/>
  <c r="J79" i="2"/>
  <c r="K78" i="2" s="1"/>
  <c r="J83" i="2"/>
  <c r="J84" i="2"/>
  <c r="J89" i="2"/>
  <c r="J92" i="2"/>
  <c r="J93" i="2"/>
  <c r="J96" i="2"/>
  <c r="J97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K18" i="2" l="1"/>
  <c r="K111" i="2"/>
  <c r="K108" i="2"/>
  <c r="K105" i="2"/>
  <c r="K102" i="2"/>
  <c r="K99" i="2"/>
  <c r="K96" i="2"/>
  <c r="K93" i="2"/>
  <c r="K90" i="2"/>
  <c r="K87" i="2"/>
  <c r="K84" i="2"/>
  <c r="K81" i="2"/>
  <c r="K75" i="2"/>
  <c r="K72" i="2"/>
  <c r="K69" i="2"/>
  <c r="K66" i="2"/>
  <c r="K63" i="2"/>
  <c r="K60" i="2"/>
  <c r="K57" i="2"/>
  <c r="K54" i="2"/>
  <c r="K51" i="2"/>
  <c r="K48" i="2"/>
  <c r="K45" i="2"/>
  <c r="K42" i="2"/>
  <c r="M9" i="2"/>
  <c r="K39" i="2"/>
  <c r="K36" i="2"/>
  <c r="M8" i="2"/>
  <c r="M7" i="2"/>
  <c r="M6" i="2"/>
  <c r="M5" i="2"/>
  <c r="K14" i="2" l="1"/>
  <c r="K13" i="2"/>
  <c r="K12" i="2"/>
  <c r="M78" i="2" l="1"/>
  <c r="M111" i="2"/>
  <c r="M102" i="2"/>
  <c r="M108" i="2"/>
  <c r="M105" i="2"/>
  <c r="M99" i="2"/>
  <c r="M87" i="2"/>
  <c r="M75" i="2"/>
  <c r="M63" i="2"/>
  <c r="M51" i="2"/>
  <c r="M39" i="2"/>
  <c r="M96" i="2"/>
  <c r="M84" i="2"/>
  <c r="M72" i="2"/>
  <c r="M60" i="2"/>
  <c r="M48" i="2"/>
  <c r="M36" i="2"/>
  <c r="M93" i="2"/>
  <c r="M81" i="2"/>
  <c r="M69" i="2"/>
  <c r="M57" i="2"/>
  <c r="M45" i="2"/>
  <c r="M90" i="2"/>
  <c r="M66" i="2"/>
  <c r="M54" i="2"/>
  <c r="M42" i="2"/>
</calcChain>
</file>

<file path=xl/sharedStrings.xml><?xml version="1.0" encoding="utf-8"?>
<sst xmlns="http://schemas.openxmlformats.org/spreadsheetml/2006/main" count="135" uniqueCount="70">
  <si>
    <t>DNA Standard</t>
  </si>
  <si>
    <t>RFU</t>
  </si>
  <si>
    <t>Concentration in nM</t>
  </si>
  <si>
    <t>Standard 1</t>
  </si>
  <si>
    <t>Standard 2</t>
  </si>
  <si>
    <t>Standard 3</t>
  </si>
  <si>
    <t>Standard 4</t>
  </si>
  <si>
    <t>Standard 5</t>
  </si>
  <si>
    <t>Standard 6</t>
  </si>
  <si>
    <t>Average RFU</t>
  </si>
  <si>
    <t>Concentration (nM)</t>
  </si>
  <si>
    <t>Sample Name</t>
  </si>
  <si>
    <t>Calculated Slope</t>
  </si>
  <si>
    <t>Should be the same as on the graph</t>
  </si>
  <si>
    <t xml:space="preserve"> Enter Volume of each standard used</t>
  </si>
  <si>
    <t>R squared</t>
  </si>
  <si>
    <t>Should be above 0.95</t>
  </si>
  <si>
    <t>in uL</t>
  </si>
  <si>
    <t>Volume of each library used (uL)</t>
  </si>
  <si>
    <t>Intercept</t>
  </si>
  <si>
    <t>FAM Fluorescent values</t>
  </si>
  <si>
    <t>ROX Fluorescent values</t>
  </si>
  <si>
    <t>FAM/ROX Fluorescent values</t>
  </si>
  <si>
    <t>FAM/ROX Fluorescent values removing the pre-reaction value</t>
  </si>
  <si>
    <t>A</t>
  </si>
  <si>
    <t>B</t>
  </si>
  <si>
    <t>C</t>
  </si>
  <si>
    <t>D</t>
  </si>
  <si>
    <t>E</t>
  </si>
  <si>
    <t>G</t>
  </si>
  <si>
    <t>F</t>
  </si>
  <si>
    <t>H</t>
  </si>
  <si>
    <t>Std 1</t>
  </si>
  <si>
    <t>Std 2</t>
  </si>
  <si>
    <t>Std 3</t>
  </si>
  <si>
    <t>Std 4</t>
  </si>
  <si>
    <t>Std 5</t>
  </si>
  <si>
    <t>Std 6</t>
  </si>
  <si>
    <t>Sample 1</t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</si>
  <si>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</si>
  <si>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</si>
  <si>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</si>
  <si>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</si>
  <si>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</si>
  <si>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</si>
  <si>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</si>
  <si>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</si>
  <si>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</si>
  <si>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</si>
  <si>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</si>
  <si>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</si>
  <si>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</si>
  <si>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</si>
  <si>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</si>
  <si>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</si>
  <si>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</si>
  <si>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</si>
  <si>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</si>
  <si>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</si>
  <si>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</si>
  <si>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</si>
  <si>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</si>
  <si>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Sample 25</t>
  </si>
  <si>
    <t>Sample 26</t>
  </si>
  <si>
    <t>Copy FAM and ROX values</t>
  </si>
  <si>
    <t>Remove the pre-reaction flurescent value from each well</t>
  </si>
  <si>
    <t>RFU (post reaction read minus pre-reaction read from column D)</t>
  </si>
  <si>
    <t>remove outliars from column J</t>
  </si>
  <si>
    <t>Enter the volume used for the standard (K15) and each library (Column L)</t>
  </si>
  <si>
    <t>Check the calculated slope (K12), intercept (K13) and R2 (K14) and confirm they are the same as in the graph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</si>
</sst>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"/>
    <numFmt numFmtId="177" formatCode="0.000"/>
    <numFmt numFmtId="178" formatCode="0.0"/>
  </numFmts>
  <fonts count="5" x14ac:knownFonts="1">
    <font>
      <sz val="12"/>
      <color theme="1"/>
      <name val="游ゴシック"/>
      <family val="2"/>
      <scheme val="minor"/>
    </font>
    <font>
      <b/>
      <sz val="12"/>
      <color theme="1"/>
      <name val="游ゴシック"/>
      <family val="2"/>
      <scheme val="minor"/>
    </font>
    <font>
      <sz val="11"/>
      <color indexed="8"/>
      <name val="Arial"/>
      <family val="2"/>
    </font>
    <font>
      <b/>
      <sz val="14"/>
      <color theme="1"/>
      <name val="游ゴシック"/>
      <family val="2"/>
      <scheme val="minor"/>
    </font>
    <font>
      <sz val="8"/>
      <name val="游ゴシック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8F00"/>
        <bgColor indexed="64"/>
      </patternFill>
    </fill>
    <fill>
      <patternFill patternType="solid">
        <fgColor rgb="FF559D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486FF"/>
        <bgColor indexed="64"/>
      </patternFill>
    </fill>
    <fill>
      <patternFill patternType="solid">
        <fgColor rgb="FF3570DF"/>
        <bgColor indexed="64"/>
      </patternFill>
    </fill>
    <fill>
      <patternFill patternType="solid">
        <fgColor rgb="FF049AD7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80">
    <xf numFmtId="0" fontId="0" fillId="0" borderId="0" xfId="0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0" fillId="0" borderId="0" xfId="0" applyFont="1" applyProtection="1"/>
    <xf numFmtId="0" fontId="1" fillId="2" borderId="8" xfId="0" applyFont="1" applyFill="1" applyBorder="1" applyAlignment="1" applyProtection="1">
      <alignment horizontal="center" wrapText="1"/>
    </xf>
    <xf numFmtId="0" fontId="1" fillId="2" borderId="9" xfId="0" applyFont="1" applyFill="1" applyBorder="1" applyAlignment="1" applyProtection="1">
      <alignment horizontal="center" wrapText="1"/>
    </xf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0" xfId="0" applyFill="1" applyBorder="1" applyProtection="1"/>
    <xf numFmtId="1" fontId="0" fillId="0" borderId="0" xfId="0" applyNumberFormat="1" applyProtection="1"/>
    <xf numFmtId="1" fontId="0" fillId="0" borderId="0" xfId="0" applyNumberFormat="1" applyAlignment="1" applyProtection="1">
      <alignment horizontal="center" wrapText="1"/>
    </xf>
    <xf numFmtId="1" fontId="0" fillId="0" borderId="0" xfId="0" applyNumberFormat="1" applyAlignment="1" applyProtection="1">
      <alignment wrapText="1"/>
    </xf>
    <xf numFmtId="0" fontId="0" fillId="0" borderId="0" xfId="0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0" borderId="18" xfId="0" applyFill="1" applyBorder="1" applyAlignment="1">
      <alignment horizontal="center" vertical="center"/>
    </xf>
    <xf numFmtId="0" fontId="0" fillId="11" borderId="17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2" borderId="18" xfId="0" applyFill="1" applyBorder="1" applyAlignment="1">
      <alignment horizontal="center" vertical="center"/>
    </xf>
    <xf numFmtId="0" fontId="0" fillId="9" borderId="17" xfId="0" applyFill="1" applyBorder="1" applyAlignment="1">
      <alignment horizontal="center" vertical="center"/>
    </xf>
    <xf numFmtId="0" fontId="0" fillId="13" borderId="18" xfId="0" applyFill="1" applyBorder="1" applyAlignment="1">
      <alignment horizontal="center" vertical="center"/>
    </xf>
    <xf numFmtId="0" fontId="0" fillId="14" borderId="17" xfId="0" applyFill="1" applyBorder="1" applyAlignment="1">
      <alignment horizontal="center" vertical="center"/>
    </xf>
    <xf numFmtId="0" fontId="0" fillId="14" borderId="19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0" fillId="12" borderId="20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10" borderId="20" xfId="0" applyFill="1" applyBorder="1" applyAlignment="1">
      <alignment horizontal="center" vertical="center"/>
    </xf>
    <xf numFmtId="0" fontId="0" fillId="10" borderId="2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2" borderId="1" xfId="0" applyFill="1" applyBorder="1" applyProtection="1"/>
    <xf numFmtId="1" fontId="0" fillId="0" borderId="1" xfId="0" applyNumberFormat="1" applyBorder="1" applyAlignment="1" applyProtection="1">
      <alignment horizontal="center"/>
    </xf>
    <xf numFmtId="178" fontId="0" fillId="0" borderId="1" xfId="0" applyNumberFormat="1" applyFill="1" applyBorder="1" applyProtection="1"/>
    <xf numFmtId="0" fontId="0" fillId="2" borderId="1" xfId="0" applyFill="1" applyBorder="1"/>
    <xf numFmtId="1" fontId="0" fillId="0" borderId="7" xfId="0" applyNumberFormat="1" applyFill="1" applyBorder="1" applyAlignment="1" applyProtection="1">
      <alignment horizontal="center"/>
    </xf>
    <xf numFmtId="177" fontId="0" fillId="15" borderId="1" xfId="0" applyNumberFormat="1" applyFont="1" applyFill="1" applyBorder="1" applyAlignment="1" applyProtection="1">
      <alignment horizontal="center"/>
    </xf>
    <xf numFmtId="176" fontId="0" fillId="15" borderId="1" xfId="0" applyNumberFormat="1" applyFont="1" applyFill="1" applyBorder="1" applyAlignment="1" applyProtection="1">
      <alignment horizontal="center"/>
    </xf>
    <xf numFmtId="0" fontId="0" fillId="16" borderId="1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16" borderId="10" xfId="0" applyFill="1" applyBorder="1" applyAlignment="1" applyProtection="1">
      <alignment horizontal="center" vertical="center"/>
      <protection locked="0"/>
    </xf>
    <xf numFmtId="0" fontId="0" fillId="16" borderId="12" xfId="0" applyFill="1" applyBorder="1" applyAlignment="1" applyProtection="1">
      <alignment horizontal="center" vertical="center"/>
      <protection locked="0"/>
    </xf>
    <xf numFmtId="0" fontId="0" fillId="16" borderId="7" xfId="0" applyFill="1" applyBorder="1" applyAlignment="1" applyProtection="1">
      <alignment horizontal="center" vertical="center"/>
      <protection locked="0"/>
    </xf>
    <xf numFmtId="0" fontId="0" fillId="16" borderId="1" xfId="0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/>
    </xf>
    <xf numFmtId="0" fontId="0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0" borderId="2" xfId="0" applyBorder="1" applyAlignment="1" applyProtection="1">
      <alignment horizontal="right"/>
    </xf>
    <xf numFmtId="0" fontId="0" fillId="0" borderId="1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/>
    </xf>
    <xf numFmtId="0" fontId="0" fillId="0" borderId="23" xfId="0" applyBorder="1" applyAlignment="1" applyProtection="1">
      <alignment horizontal="left"/>
    </xf>
    <xf numFmtId="0" fontId="0" fillId="0" borderId="24" xfId="0" applyBorder="1" applyAlignment="1" applyProtection="1">
      <alignment horizontal="left"/>
    </xf>
    <xf numFmtId="0" fontId="0" fillId="0" borderId="1" xfId="0" applyBorder="1" applyAlignment="1" applyProtection="1">
      <alignment horizontal="left"/>
    </xf>
    <xf numFmtId="0" fontId="0" fillId="0" borderId="25" xfId="0" applyBorder="1" applyAlignment="1" applyProtection="1">
      <alignment horizontal="left" wrapText="1"/>
    </xf>
    <xf numFmtId="0" fontId="0" fillId="0" borderId="26" xfId="0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0" borderId="27" xfId="0" applyBorder="1" applyAlignment="1" applyProtection="1">
      <alignment horizontal="left" wrapText="1"/>
    </xf>
    <xf numFmtId="0" fontId="0" fillId="0" borderId="28" xfId="0" applyBorder="1" applyAlignment="1" applyProtection="1">
      <alignment horizontal="left" wrapText="1"/>
    </xf>
    <xf numFmtId="0" fontId="0" fillId="0" borderId="11" xfId="0" applyBorder="1" applyAlignment="1" applyProtection="1">
      <alignment horizontal="left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049AD7"/>
      <color rgb="FF3570DF"/>
      <color rgb="FF3A76E6"/>
      <color rgb="FF3F7FF3"/>
      <color rgb="FF4486FF"/>
      <color rgb="FF4584F7"/>
      <color rgb="FF417BE6"/>
      <color rgb="FF4076DD"/>
      <color rgb="FF3967BE"/>
      <color rgb="FF345D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396784776902887"/>
                  <c:y val="-4.1666666666666669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trendline>
            <c:spPr>
              <a:ln w="2540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Analysis!$M$5:$M$9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xVal>
          <c:yVal>
            <c:numRef>
              <c:f>Analysis!$L$5:$L$9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79-6542-8F05-A1C08BEB1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0052751"/>
        <c:axId val="1729488271"/>
      </c:scatterChart>
      <c:valAx>
        <c:axId val="1730052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Average RFU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9488271"/>
        <c:crosses val="autoZero"/>
        <c:crossBetween val="midCat"/>
      </c:valAx>
      <c:valAx>
        <c:axId val="172948827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/>
                  <a:t>Concentration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300527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1393030</xdr:colOff>
      <xdr:row>2</xdr:row>
      <xdr:rowOff>9524</xdr:rowOff>
    </xdr:from>
    <xdr:to>
      <xdr:col>21</xdr:col>
      <xdr:colOff>373062</xdr:colOff>
      <xdr:row>21</xdr:row>
      <xdr:rowOff>71438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E453B56-0C66-2C40-BB7B-946DC647CF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136770</xdr:colOff>
      <xdr:row>0</xdr:row>
      <xdr:rowOff>126999</xdr:rowOff>
    </xdr:from>
    <xdr:to>
      <xdr:col>2</xdr:col>
      <xdr:colOff>654541</xdr:colOff>
      <xdr:row>6</xdr:row>
      <xdr:rowOff>195628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A8279E-CA03-6B40-8A00-185BDB607A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05" t="8064" r="7838"/>
        <a:stretch/>
      </xdr:blipFill>
      <xdr:spPr>
        <a:xfrm>
          <a:off x="136770" y="126999"/>
          <a:ext cx="2178540" cy="1338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14"/>
  <sheetViews>
    <sheetView zoomScale="60" zoomScaleNormal="60" workbookViewId="0">
      <selection activeCell="R11" sqref="R11"/>
    </sheetView>
  </sheetViews>
  <sheetFormatPr defaultColWidth="11.5546875" defaultRowHeight="19.5" x14ac:dyDescent="0.4"/>
  <cols>
    <col min="3" max="14" width="14.109375" customWidth="1"/>
  </cols>
  <sheetData>
    <row r="5" spans="2:14" ht="20.25" thickBot="1" x14ac:dyDescent="0.45">
      <c r="B5" s="19"/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v>7</v>
      </c>
      <c r="J5" s="19">
        <v>8</v>
      </c>
      <c r="K5" s="19">
        <v>9</v>
      </c>
      <c r="L5" s="19">
        <v>10</v>
      </c>
      <c r="M5" s="19">
        <v>11</v>
      </c>
      <c r="N5" s="19">
        <v>12</v>
      </c>
    </row>
    <row r="6" spans="2:14" ht="63.95" customHeight="1" thickTop="1" x14ac:dyDescent="0.4">
      <c r="B6" s="19" t="s">
        <v>24</v>
      </c>
      <c r="C6" s="20" t="s">
        <v>32</v>
      </c>
      <c r="D6" s="21" t="s">
        <v>32</v>
      </c>
      <c r="E6" s="21" t="s">
        <v>32</v>
      </c>
      <c r="F6" s="22" t="s">
        <v>33</v>
      </c>
      <c r="G6" s="22" t="s">
        <v>33</v>
      </c>
      <c r="H6" s="22" t="s">
        <v>33</v>
      </c>
      <c r="I6" s="23" t="s">
        <v>34</v>
      </c>
      <c r="J6" s="23" t="s">
        <v>34</v>
      </c>
      <c r="K6" s="23" t="s">
        <v>34</v>
      </c>
      <c r="L6" s="27" t="s">
        <v>35</v>
      </c>
      <c r="M6" s="27" t="s">
        <v>35</v>
      </c>
      <c r="N6" s="28" t="s">
        <v>35</v>
      </c>
    </row>
    <row r="7" spans="2:14" ht="63.95" customHeight="1" x14ac:dyDescent="0.4">
      <c r="B7" s="19" t="s">
        <v>25</v>
      </c>
      <c r="C7" s="25" t="s">
        <v>36</v>
      </c>
      <c r="D7" s="26" t="s">
        <v>36</v>
      </c>
      <c r="E7" s="26" t="s">
        <v>36</v>
      </c>
      <c r="F7" s="24" t="s">
        <v>37</v>
      </c>
      <c r="G7" s="24" t="s">
        <v>37</v>
      </c>
      <c r="H7" s="24" t="s">
        <v>37</v>
      </c>
      <c r="I7" s="29" t="s">
        <v>38</v>
      </c>
      <c r="J7" s="29" t="s">
        <v>38</v>
      </c>
      <c r="K7" s="29" t="s">
        <v>38</v>
      </c>
      <c r="L7" s="30" t="s">
        <v>39</v>
      </c>
      <c r="M7" s="30" t="s">
        <v>39</v>
      </c>
      <c r="N7" s="31" t="s">
        <v>39</v>
      </c>
    </row>
    <row r="8" spans="2:14" ht="63.95" customHeight="1" x14ac:dyDescent="0.4">
      <c r="B8" s="19" t="s">
        <v>26</v>
      </c>
      <c r="C8" s="32" t="s">
        <v>40</v>
      </c>
      <c r="D8" s="33" t="s">
        <v>40</v>
      </c>
      <c r="E8" s="33" t="s">
        <v>40</v>
      </c>
      <c r="F8" s="35" t="s">
        <v>41</v>
      </c>
      <c r="G8" s="35" t="s">
        <v>41</v>
      </c>
      <c r="H8" s="35" t="s">
        <v>41</v>
      </c>
      <c r="I8" s="36" t="s">
        <v>42</v>
      </c>
      <c r="J8" s="36" t="s">
        <v>42</v>
      </c>
      <c r="K8" s="36" t="s">
        <v>42</v>
      </c>
      <c r="L8" s="34" t="s">
        <v>43</v>
      </c>
      <c r="M8" s="34" t="s">
        <v>43</v>
      </c>
      <c r="N8" s="37" t="s">
        <v>43</v>
      </c>
    </row>
    <row r="9" spans="2:14" ht="63.95" customHeight="1" x14ac:dyDescent="0.4">
      <c r="B9" s="19" t="s">
        <v>27</v>
      </c>
      <c r="C9" s="38" t="s">
        <v>44</v>
      </c>
      <c r="D9" s="29" t="s">
        <v>44</v>
      </c>
      <c r="E9" s="29" t="s">
        <v>44</v>
      </c>
      <c r="F9" s="30" t="s">
        <v>45</v>
      </c>
      <c r="G9" s="30" t="s">
        <v>45</v>
      </c>
      <c r="H9" s="30" t="s">
        <v>45</v>
      </c>
      <c r="I9" s="33" t="s">
        <v>46</v>
      </c>
      <c r="J9" s="33" t="s">
        <v>46</v>
      </c>
      <c r="K9" s="33" t="s">
        <v>46</v>
      </c>
      <c r="L9" s="35" t="s">
        <v>47</v>
      </c>
      <c r="M9" s="35" t="s">
        <v>47</v>
      </c>
      <c r="N9" s="39" t="s">
        <v>47</v>
      </c>
    </row>
    <row r="10" spans="2:14" ht="63.95" customHeight="1" x14ac:dyDescent="0.4">
      <c r="B10" s="19" t="s">
        <v>28</v>
      </c>
      <c r="C10" s="40" t="s">
        <v>48</v>
      </c>
      <c r="D10" s="36" t="s">
        <v>48</v>
      </c>
      <c r="E10" s="36" t="s">
        <v>48</v>
      </c>
      <c r="F10" s="34" t="s">
        <v>49</v>
      </c>
      <c r="G10" s="34" t="s">
        <v>49</v>
      </c>
      <c r="H10" s="34" t="s">
        <v>49</v>
      </c>
      <c r="I10" s="29" t="s">
        <v>50</v>
      </c>
      <c r="J10" s="29" t="s">
        <v>50</v>
      </c>
      <c r="K10" s="29" t="s">
        <v>50</v>
      </c>
      <c r="L10" s="30" t="s">
        <v>51</v>
      </c>
      <c r="M10" s="30" t="s">
        <v>51</v>
      </c>
      <c r="N10" s="31" t="s">
        <v>51</v>
      </c>
    </row>
    <row r="11" spans="2:14" ht="63.95" customHeight="1" x14ac:dyDescent="0.4">
      <c r="B11" s="19" t="s">
        <v>30</v>
      </c>
      <c r="C11" s="32" t="s">
        <v>52</v>
      </c>
      <c r="D11" s="33" t="s">
        <v>52</v>
      </c>
      <c r="E11" s="33" t="s">
        <v>52</v>
      </c>
      <c r="F11" s="35" t="s">
        <v>53</v>
      </c>
      <c r="G11" s="35" t="s">
        <v>53</v>
      </c>
      <c r="H11" s="35" t="s">
        <v>53</v>
      </c>
      <c r="I11" s="36" t="s">
        <v>54</v>
      </c>
      <c r="J11" s="36" t="s">
        <v>54</v>
      </c>
      <c r="K11" s="36" t="s">
        <v>54</v>
      </c>
      <c r="L11" s="34" t="s">
        <v>55</v>
      </c>
      <c r="M11" s="34" t="s">
        <v>55</v>
      </c>
      <c r="N11" s="37" t="s">
        <v>55</v>
      </c>
    </row>
    <row r="12" spans="2:14" ht="63.95" customHeight="1" x14ac:dyDescent="0.4">
      <c r="B12" s="19" t="s">
        <v>29</v>
      </c>
      <c r="C12" s="38" t="s">
        <v>56</v>
      </c>
      <c r="D12" s="29" t="s">
        <v>56</v>
      </c>
      <c r="E12" s="29" t="s">
        <v>56</v>
      </c>
      <c r="F12" s="30" t="s">
        <v>57</v>
      </c>
      <c r="G12" s="30" t="s">
        <v>57</v>
      </c>
      <c r="H12" s="30" t="s">
        <v>57</v>
      </c>
      <c r="I12" s="33" t="s">
        <v>58</v>
      </c>
      <c r="J12" s="33" t="s">
        <v>58</v>
      </c>
      <c r="K12" s="33" t="s">
        <v>58</v>
      </c>
      <c r="L12" s="35" t="s">
        <v>59</v>
      </c>
      <c r="M12" s="35" t="s">
        <v>59</v>
      </c>
      <c r="N12" s="39" t="s">
        <v>59</v>
      </c>
    </row>
    <row r="13" spans="2:14" ht="63.95" customHeight="1" thickBot="1" x14ac:dyDescent="0.45">
      <c r="B13" s="19" t="s">
        <v>31</v>
      </c>
      <c r="C13" s="41" t="s">
        <v>60</v>
      </c>
      <c r="D13" s="42" t="s">
        <v>60</v>
      </c>
      <c r="E13" s="42" t="s">
        <v>60</v>
      </c>
      <c r="F13" s="43" t="s">
        <v>61</v>
      </c>
      <c r="G13" s="43" t="s">
        <v>61</v>
      </c>
      <c r="H13" s="43" t="s">
        <v>61</v>
      </c>
      <c r="I13" s="44" t="s">
        <v>62</v>
      </c>
      <c r="J13" s="44" t="s">
        <v>62</v>
      </c>
      <c r="K13" s="44" t="s">
        <v>62</v>
      </c>
      <c r="L13" s="45" t="s">
        <v>63</v>
      </c>
      <c r="M13" s="45" t="s">
        <v>63</v>
      </c>
      <c r="N13" s="46" t="s">
        <v>63</v>
      </c>
    </row>
    <row r="14" spans="2:14" ht="20.25" thickTop="1" x14ac:dyDescent="0.4"/>
  </sheetData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13"/>
  <sheetViews>
    <sheetView tabSelected="1" topLeftCell="D1" zoomScale="68" zoomScaleNormal="68" workbookViewId="0">
      <selection activeCell="F10" sqref="F10"/>
    </sheetView>
  </sheetViews>
  <sheetFormatPr defaultColWidth="10.77734375" defaultRowHeight="19.5" x14ac:dyDescent="0.4"/>
  <cols>
    <col min="1" max="6" width="10.77734375" style="1"/>
    <col min="7" max="7" width="19.109375" style="1" customWidth="1"/>
    <col min="8" max="8" width="10.77734375" style="1"/>
    <col min="9" max="9" width="19" style="1" customWidth="1"/>
    <col min="10" max="10" width="21.44140625" style="1" customWidth="1"/>
    <col min="11" max="11" width="15" style="1" customWidth="1"/>
    <col min="12" max="12" width="19" style="1" customWidth="1"/>
    <col min="13" max="13" width="19.109375" style="1" customWidth="1"/>
    <col min="14" max="14" width="11.6640625" style="1" customWidth="1"/>
    <col min="15" max="15" width="19.44140625" style="1" customWidth="1"/>
    <col min="16" max="16" width="13.77734375" style="1" customWidth="1"/>
    <col min="17" max="17" width="14.77734375" style="1" customWidth="1"/>
    <col min="18" max="18" width="20.33203125" style="1" customWidth="1"/>
    <col min="19" max="19" width="10.77734375" style="1"/>
    <col min="20" max="20" width="16.33203125" style="1" customWidth="1"/>
    <col min="21" max="21" width="20.6640625" style="1" customWidth="1"/>
    <col min="22" max="16384" width="10.77734375" style="1"/>
  </cols>
  <sheetData>
    <row r="2" spans="4:24" ht="20.25" thickBot="1" x14ac:dyDescent="0.45">
      <c r="D2" s="10">
        <v>1</v>
      </c>
      <c r="E2" s="73" t="s">
        <v>64</v>
      </c>
      <c r="F2" s="73"/>
      <c r="G2" s="73"/>
      <c r="H2" s="73"/>
      <c r="I2" s="73"/>
      <c r="N2" s="16"/>
    </row>
    <row r="3" spans="4:24" s="3" customFormat="1" ht="20.25" thickBot="1" x14ac:dyDescent="0.45">
      <c r="D3" s="47">
        <v>2</v>
      </c>
      <c r="E3" s="70" t="s">
        <v>65</v>
      </c>
      <c r="F3" s="71"/>
      <c r="G3" s="71"/>
      <c r="H3" s="71"/>
      <c r="I3" s="72"/>
      <c r="K3" s="5" t="s">
        <v>0</v>
      </c>
      <c r="L3" s="6" t="s">
        <v>2</v>
      </c>
      <c r="M3" s="6" t="s">
        <v>1</v>
      </c>
      <c r="N3" s="17"/>
      <c r="X3" s="1"/>
    </row>
    <row r="4" spans="4:24" x14ac:dyDescent="0.4">
      <c r="D4" s="47">
        <v>3</v>
      </c>
      <c r="E4" s="70" t="s">
        <v>67</v>
      </c>
      <c r="F4" s="71"/>
      <c r="G4" s="71"/>
      <c r="H4" s="71"/>
      <c r="I4" s="72"/>
      <c r="K4" s="7">
        <v>1</v>
      </c>
      <c r="L4" s="8">
        <v>0</v>
      </c>
      <c r="M4" s="52">
        <f>K18</f>
        <v>0</v>
      </c>
      <c r="N4" s="16"/>
      <c r="X4" s="2"/>
    </row>
    <row r="5" spans="4:24" x14ac:dyDescent="0.4">
      <c r="D5" s="47">
        <v>4</v>
      </c>
      <c r="E5" s="70" t="s">
        <v>68</v>
      </c>
      <c r="F5" s="71"/>
      <c r="G5" s="71"/>
      <c r="H5" s="71"/>
      <c r="I5" s="72"/>
      <c r="K5" s="9">
        <v>2</v>
      </c>
      <c r="L5" s="10">
        <v>2</v>
      </c>
      <c r="M5" s="11">
        <f>K21</f>
        <v>0</v>
      </c>
      <c r="N5" s="16"/>
    </row>
    <row r="6" spans="4:24" ht="15.95" customHeight="1" x14ac:dyDescent="0.4">
      <c r="D6" s="68">
        <v>5</v>
      </c>
      <c r="E6" s="74" t="s">
        <v>69</v>
      </c>
      <c r="F6" s="75"/>
      <c r="G6" s="75"/>
      <c r="H6" s="75"/>
      <c r="I6" s="76"/>
      <c r="K6" s="9">
        <v>3</v>
      </c>
      <c r="L6" s="10">
        <v>5</v>
      </c>
      <c r="M6" s="11">
        <f>K24</f>
        <v>0</v>
      </c>
      <c r="N6" s="16"/>
    </row>
    <row r="7" spans="4:24" ht="15.95" customHeight="1" x14ac:dyDescent="0.4">
      <c r="D7" s="69"/>
      <c r="E7" s="77"/>
      <c r="F7" s="78"/>
      <c r="G7" s="78"/>
      <c r="H7" s="78"/>
      <c r="I7" s="79"/>
      <c r="K7" s="9">
        <v>4</v>
      </c>
      <c r="L7" s="10">
        <v>10</v>
      </c>
      <c r="M7" s="11">
        <f>K27</f>
        <v>0</v>
      </c>
      <c r="N7" s="16"/>
    </row>
    <row r="8" spans="4:24" x14ac:dyDescent="0.4">
      <c r="K8" s="9">
        <v>5</v>
      </c>
      <c r="L8" s="10">
        <v>20</v>
      </c>
      <c r="M8" s="11">
        <f>K30</f>
        <v>0</v>
      </c>
      <c r="N8" s="16"/>
    </row>
    <row r="9" spans="4:24" ht="20.25" thickBot="1" x14ac:dyDescent="0.45">
      <c r="K9" s="12">
        <v>6</v>
      </c>
      <c r="L9" s="13">
        <v>30</v>
      </c>
      <c r="M9" s="14">
        <f>K33</f>
        <v>0</v>
      </c>
      <c r="N9" s="16"/>
    </row>
    <row r="10" spans="4:24" x14ac:dyDescent="0.4">
      <c r="N10" s="16"/>
    </row>
    <row r="11" spans="4:24" ht="24" x14ac:dyDescent="0.5">
      <c r="I11" s="64"/>
      <c r="J11" s="64"/>
      <c r="K11" s="64"/>
      <c r="N11" s="16"/>
    </row>
    <row r="12" spans="4:24" x14ac:dyDescent="0.4">
      <c r="I12" s="65" t="s">
        <v>12</v>
      </c>
      <c r="J12" s="65"/>
      <c r="K12" s="53" t="e">
        <f>SLOPE(L5:L9,M5:M9)</f>
        <v>#DIV/0!</v>
      </c>
      <c r="L12" s="4" t="s">
        <v>13</v>
      </c>
      <c r="N12" s="16"/>
    </row>
    <row r="13" spans="4:24" x14ac:dyDescent="0.4">
      <c r="I13" s="65" t="s">
        <v>19</v>
      </c>
      <c r="J13" s="65"/>
      <c r="K13" s="54" t="e">
        <f>INTERCEPT(L5:L9,M5:M9)</f>
        <v>#DIV/0!</v>
      </c>
      <c r="L13" s="4" t="s">
        <v>13</v>
      </c>
      <c r="N13" s="16"/>
    </row>
    <row r="14" spans="4:24" x14ac:dyDescent="0.4">
      <c r="I14" s="65" t="s">
        <v>15</v>
      </c>
      <c r="J14" s="65"/>
      <c r="K14" s="54" t="e">
        <f>RSQ(L5:L9,M5:M9)</f>
        <v>#DIV/0!</v>
      </c>
      <c r="L14" s="4" t="s">
        <v>16</v>
      </c>
      <c r="N14" s="16"/>
    </row>
    <row r="15" spans="4:24" x14ac:dyDescent="0.4">
      <c r="I15" s="66" t="s">
        <v>14</v>
      </c>
      <c r="J15" s="67"/>
      <c r="K15" s="55"/>
      <c r="L15" s="15" t="s">
        <v>17</v>
      </c>
      <c r="N15" s="16"/>
    </row>
    <row r="16" spans="4:24" x14ac:dyDescent="0.4">
      <c r="N16" s="16"/>
    </row>
    <row r="17" spans="1:24" s="2" customFormat="1" ht="57" customHeight="1" x14ac:dyDescent="0.4">
      <c r="D17" s="2" t="s">
        <v>20</v>
      </c>
      <c r="E17" s="2" t="s">
        <v>21</v>
      </c>
      <c r="F17" s="2" t="s">
        <v>22</v>
      </c>
      <c r="G17" s="2" t="s">
        <v>23</v>
      </c>
      <c r="I17" s="3" t="s">
        <v>11</v>
      </c>
      <c r="J17" s="3" t="s">
        <v>66</v>
      </c>
      <c r="K17" s="3" t="s">
        <v>9</v>
      </c>
      <c r="L17" s="3" t="s">
        <v>18</v>
      </c>
      <c r="M17" s="3" t="s">
        <v>10</v>
      </c>
      <c r="N17" s="18"/>
      <c r="X17" s="1"/>
    </row>
    <row r="18" spans="1:24" x14ac:dyDescent="0.4">
      <c r="A18" s="51"/>
      <c r="B18" s="51"/>
      <c r="C18" s="51"/>
      <c r="D18" s="51"/>
      <c r="E18" s="51"/>
      <c r="F18" s="50" t="e">
        <f>(D18/E18)*1000</f>
        <v>#DIV/0!</v>
      </c>
      <c r="G18" s="48"/>
      <c r="I18" s="58" t="s">
        <v>3</v>
      </c>
      <c r="J18" s="49">
        <f>G18</f>
        <v>0</v>
      </c>
      <c r="K18" s="63">
        <f>AVERAGE(J18:J20)</f>
        <v>0</v>
      </c>
      <c r="L18" s="56"/>
      <c r="M18" s="57"/>
      <c r="N18" s="16"/>
    </row>
    <row r="19" spans="1:24" x14ac:dyDescent="0.4">
      <c r="A19" s="51"/>
      <c r="B19" s="51"/>
      <c r="C19" s="51"/>
      <c r="D19" s="51"/>
      <c r="E19" s="51"/>
      <c r="F19" s="50" t="e">
        <f t="shared" ref="F19:F82" si="0">(D19/E19)*1000</f>
        <v>#DIV/0!</v>
      </c>
      <c r="G19" s="48"/>
      <c r="I19" s="58"/>
      <c r="J19" s="49">
        <f t="shared" ref="J19:J82" si="1">G19</f>
        <v>0</v>
      </c>
      <c r="K19" s="58"/>
      <c r="L19" s="56"/>
      <c r="M19" s="57"/>
      <c r="N19" s="16"/>
    </row>
    <row r="20" spans="1:24" x14ac:dyDescent="0.4">
      <c r="A20" s="51"/>
      <c r="B20" s="51"/>
      <c r="C20" s="51"/>
      <c r="D20" s="51"/>
      <c r="E20" s="51"/>
      <c r="F20" s="50" t="e">
        <f t="shared" si="0"/>
        <v>#DIV/0!</v>
      </c>
      <c r="G20" s="48"/>
      <c r="I20" s="58"/>
      <c r="J20" s="49">
        <f t="shared" si="1"/>
        <v>0</v>
      </c>
      <c r="K20" s="58"/>
      <c r="L20" s="56"/>
      <c r="M20" s="57"/>
      <c r="N20" s="16"/>
    </row>
    <row r="21" spans="1:24" x14ac:dyDescent="0.4">
      <c r="A21" s="51"/>
      <c r="B21" s="51"/>
      <c r="C21" s="51"/>
      <c r="D21" s="51"/>
      <c r="E21" s="51"/>
      <c r="F21" s="50" t="e">
        <f t="shared" si="0"/>
        <v>#DIV/0!</v>
      </c>
      <c r="G21" s="48"/>
      <c r="I21" s="58" t="s">
        <v>4</v>
      </c>
      <c r="J21" s="49">
        <f t="shared" si="1"/>
        <v>0</v>
      </c>
      <c r="K21" s="58">
        <f>AVERAGE(J21:J23)</f>
        <v>0</v>
      </c>
      <c r="L21" s="56"/>
      <c r="M21" s="57"/>
      <c r="N21" s="16"/>
    </row>
    <row r="22" spans="1:24" x14ac:dyDescent="0.4">
      <c r="A22" s="51"/>
      <c r="B22" s="51"/>
      <c r="C22" s="51"/>
      <c r="D22" s="51"/>
      <c r="E22" s="51"/>
      <c r="F22" s="50" t="e">
        <f t="shared" si="0"/>
        <v>#DIV/0!</v>
      </c>
      <c r="G22" s="48"/>
      <c r="I22" s="58"/>
      <c r="J22" s="49">
        <f t="shared" si="1"/>
        <v>0</v>
      </c>
      <c r="K22" s="58"/>
      <c r="L22" s="56"/>
      <c r="M22" s="57"/>
      <c r="N22" s="16"/>
    </row>
    <row r="23" spans="1:24" x14ac:dyDescent="0.4">
      <c r="A23" s="51"/>
      <c r="B23" s="51"/>
      <c r="C23" s="51"/>
      <c r="D23" s="51"/>
      <c r="E23" s="51"/>
      <c r="F23" s="50" t="e">
        <f t="shared" si="0"/>
        <v>#DIV/0!</v>
      </c>
      <c r="G23" s="48"/>
      <c r="I23" s="58"/>
      <c r="J23" s="49">
        <f t="shared" si="1"/>
        <v>0</v>
      </c>
      <c r="K23" s="58"/>
      <c r="L23" s="56"/>
      <c r="M23" s="57"/>
      <c r="N23" s="16"/>
    </row>
    <row r="24" spans="1:24" x14ac:dyDescent="0.4">
      <c r="A24" s="51"/>
      <c r="B24" s="51"/>
      <c r="C24" s="51"/>
      <c r="D24" s="51"/>
      <c r="E24" s="51"/>
      <c r="F24" s="50" t="e">
        <f t="shared" si="0"/>
        <v>#DIV/0!</v>
      </c>
      <c r="G24" s="48"/>
      <c r="I24" s="58" t="s">
        <v>5</v>
      </c>
      <c r="J24" s="49">
        <f t="shared" si="1"/>
        <v>0</v>
      </c>
      <c r="K24" s="58">
        <f>AVERAGE(J24:J26)</f>
        <v>0</v>
      </c>
      <c r="L24" s="56"/>
      <c r="M24" s="57"/>
      <c r="N24" s="16"/>
    </row>
    <row r="25" spans="1:24" x14ac:dyDescent="0.4">
      <c r="A25" s="51"/>
      <c r="B25" s="51"/>
      <c r="C25" s="51"/>
      <c r="D25" s="51"/>
      <c r="E25" s="51"/>
      <c r="F25" s="50" t="e">
        <f t="shared" si="0"/>
        <v>#DIV/0!</v>
      </c>
      <c r="G25" s="48"/>
      <c r="I25" s="58"/>
      <c r="J25" s="49">
        <f t="shared" si="1"/>
        <v>0</v>
      </c>
      <c r="K25" s="58"/>
      <c r="L25" s="56"/>
      <c r="M25" s="57"/>
      <c r="N25" s="16"/>
    </row>
    <row r="26" spans="1:24" x14ac:dyDescent="0.4">
      <c r="A26" s="51"/>
      <c r="B26" s="51"/>
      <c r="C26" s="51"/>
      <c r="D26" s="51"/>
      <c r="E26" s="51"/>
      <c r="F26" s="50" t="e">
        <f t="shared" si="0"/>
        <v>#DIV/0!</v>
      </c>
      <c r="G26" s="48"/>
      <c r="I26" s="58"/>
      <c r="J26" s="49">
        <f t="shared" si="1"/>
        <v>0</v>
      </c>
      <c r="K26" s="58"/>
      <c r="L26" s="56"/>
      <c r="M26" s="57"/>
      <c r="N26" s="16"/>
    </row>
    <row r="27" spans="1:24" x14ac:dyDescent="0.4">
      <c r="A27" s="51"/>
      <c r="B27" s="51"/>
      <c r="C27" s="51"/>
      <c r="D27" s="51"/>
      <c r="E27" s="51"/>
      <c r="F27" s="50" t="e">
        <f t="shared" si="0"/>
        <v>#DIV/0!</v>
      </c>
      <c r="G27" s="48"/>
      <c r="I27" s="58" t="s">
        <v>6</v>
      </c>
      <c r="J27" s="49">
        <f t="shared" si="1"/>
        <v>0</v>
      </c>
      <c r="K27" s="58">
        <f>AVERAGE(J27:J29)</f>
        <v>0</v>
      </c>
      <c r="L27" s="56"/>
      <c r="M27" s="57"/>
      <c r="N27" s="16"/>
    </row>
    <row r="28" spans="1:24" x14ac:dyDescent="0.4">
      <c r="A28" s="51"/>
      <c r="B28" s="51"/>
      <c r="C28" s="51"/>
      <c r="D28" s="51"/>
      <c r="E28" s="51"/>
      <c r="F28" s="50" t="e">
        <f t="shared" si="0"/>
        <v>#DIV/0!</v>
      </c>
      <c r="G28" s="48"/>
      <c r="I28" s="58"/>
      <c r="J28" s="49">
        <f t="shared" si="1"/>
        <v>0</v>
      </c>
      <c r="K28" s="58"/>
      <c r="L28" s="56"/>
      <c r="M28" s="57"/>
      <c r="N28" s="16"/>
    </row>
    <row r="29" spans="1:24" x14ac:dyDescent="0.4">
      <c r="A29" s="51"/>
      <c r="B29" s="51"/>
      <c r="C29" s="51"/>
      <c r="D29" s="51"/>
      <c r="E29" s="51"/>
      <c r="F29" s="50" t="e">
        <f t="shared" si="0"/>
        <v>#DIV/0!</v>
      </c>
      <c r="G29" s="48"/>
      <c r="I29" s="58"/>
      <c r="J29" s="49">
        <f t="shared" si="1"/>
        <v>0</v>
      </c>
      <c r="K29" s="58"/>
      <c r="L29" s="56"/>
      <c r="M29" s="57"/>
      <c r="N29" s="16"/>
    </row>
    <row r="30" spans="1:24" x14ac:dyDescent="0.4">
      <c r="A30" s="51"/>
      <c r="B30" s="51"/>
      <c r="C30" s="51"/>
      <c r="D30" s="51"/>
      <c r="E30" s="51"/>
      <c r="F30" s="50" t="e">
        <f t="shared" si="0"/>
        <v>#DIV/0!</v>
      </c>
      <c r="G30" s="48"/>
      <c r="I30" s="58" t="s">
        <v>7</v>
      </c>
      <c r="J30" s="49">
        <f t="shared" si="1"/>
        <v>0</v>
      </c>
      <c r="K30" s="58">
        <f>AVERAGE(J30:J32)</f>
        <v>0</v>
      </c>
      <c r="L30" s="56"/>
      <c r="M30" s="57"/>
      <c r="N30" s="16"/>
    </row>
    <row r="31" spans="1:24" x14ac:dyDescent="0.4">
      <c r="A31" s="51"/>
      <c r="B31" s="51"/>
      <c r="C31" s="51"/>
      <c r="D31" s="51"/>
      <c r="E31" s="51"/>
      <c r="F31" s="50" t="e">
        <f t="shared" si="0"/>
        <v>#DIV/0!</v>
      </c>
      <c r="G31" s="48"/>
      <c r="I31" s="58"/>
      <c r="J31" s="49">
        <f t="shared" si="1"/>
        <v>0</v>
      </c>
      <c r="K31" s="58"/>
      <c r="L31" s="56"/>
      <c r="M31" s="57"/>
      <c r="N31" s="16"/>
    </row>
    <row r="32" spans="1:24" x14ac:dyDescent="0.4">
      <c r="A32" s="51"/>
      <c r="B32" s="51"/>
      <c r="C32" s="51"/>
      <c r="D32" s="51"/>
      <c r="E32" s="51"/>
      <c r="F32" s="50" t="e">
        <f t="shared" si="0"/>
        <v>#DIV/0!</v>
      </c>
      <c r="G32" s="48"/>
      <c r="I32" s="58"/>
      <c r="J32" s="49">
        <f t="shared" si="1"/>
        <v>0</v>
      </c>
      <c r="K32" s="58"/>
      <c r="L32" s="56"/>
      <c r="M32" s="57"/>
      <c r="N32" s="16"/>
    </row>
    <row r="33" spans="1:14" x14ac:dyDescent="0.4">
      <c r="A33" s="51"/>
      <c r="B33" s="51"/>
      <c r="C33" s="51"/>
      <c r="D33" s="51"/>
      <c r="E33" s="51"/>
      <c r="F33" s="50" t="e">
        <f t="shared" si="0"/>
        <v>#DIV/0!</v>
      </c>
      <c r="G33" s="48"/>
      <c r="I33" s="58" t="s">
        <v>8</v>
      </c>
      <c r="J33" s="49">
        <f t="shared" si="1"/>
        <v>0</v>
      </c>
      <c r="K33" s="58">
        <f>AVERAGE(J33:J35)</f>
        <v>0</v>
      </c>
      <c r="L33" s="56"/>
      <c r="M33" s="57"/>
      <c r="N33" s="16"/>
    </row>
    <row r="34" spans="1:14" x14ac:dyDescent="0.4">
      <c r="A34" s="51"/>
      <c r="B34" s="51"/>
      <c r="C34" s="51"/>
      <c r="D34" s="51"/>
      <c r="E34" s="51"/>
      <c r="F34" s="50" t="e">
        <f t="shared" si="0"/>
        <v>#DIV/0!</v>
      </c>
      <c r="G34" s="48"/>
      <c r="I34" s="58"/>
      <c r="J34" s="49">
        <f t="shared" si="1"/>
        <v>0</v>
      </c>
      <c r="K34" s="58"/>
      <c r="L34" s="56"/>
      <c r="M34" s="57"/>
    </row>
    <row r="35" spans="1:14" x14ac:dyDescent="0.4">
      <c r="A35" s="51"/>
      <c r="B35" s="51"/>
      <c r="C35" s="51"/>
      <c r="D35" s="51"/>
      <c r="E35" s="51"/>
      <c r="F35" s="50" t="e">
        <f t="shared" si="0"/>
        <v>#DIV/0!</v>
      </c>
      <c r="G35" s="48"/>
      <c r="I35" s="58"/>
      <c r="J35" s="49">
        <f t="shared" si="1"/>
        <v>0</v>
      </c>
      <c r="K35" s="58"/>
      <c r="L35" s="56"/>
      <c r="M35" s="57"/>
    </row>
    <row r="36" spans="1:14" x14ac:dyDescent="0.4">
      <c r="A36" s="51"/>
      <c r="B36" s="51"/>
      <c r="C36" s="51"/>
      <c r="D36" s="51"/>
      <c r="E36" s="51"/>
      <c r="F36" s="50" t="e">
        <f t="shared" si="0"/>
        <v>#DIV/0!</v>
      </c>
      <c r="G36" s="48"/>
      <c r="I36" s="59"/>
      <c r="J36" s="49">
        <f t="shared" si="1"/>
        <v>0</v>
      </c>
      <c r="K36" s="58">
        <f>AVERAGE(J36:J38)</f>
        <v>0</v>
      </c>
      <c r="L36" s="62"/>
      <c r="M36" s="58" t="e">
        <f>((K$12*K36)+K$13)*(K$15/L36)</f>
        <v>#DIV/0!</v>
      </c>
    </row>
    <row r="37" spans="1:14" x14ac:dyDescent="0.4">
      <c r="A37" s="51"/>
      <c r="B37" s="51"/>
      <c r="C37" s="51"/>
      <c r="D37" s="51"/>
      <c r="E37" s="51"/>
      <c r="F37" s="50" t="e">
        <f t="shared" si="0"/>
        <v>#DIV/0!</v>
      </c>
      <c r="G37" s="48"/>
      <c r="I37" s="60"/>
      <c r="J37" s="49">
        <f t="shared" si="1"/>
        <v>0</v>
      </c>
      <c r="K37" s="58"/>
      <c r="L37" s="62"/>
      <c r="M37" s="58"/>
    </row>
    <row r="38" spans="1:14" x14ac:dyDescent="0.4">
      <c r="A38" s="51"/>
      <c r="B38" s="51"/>
      <c r="C38" s="51"/>
      <c r="D38" s="51"/>
      <c r="E38" s="51"/>
      <c r="F38" s="50" t="e">
        <f t="shared" si="0"/>
        <v>#DIV/0!</v>
      </c>
      <c r="G38" s="48"/>
      <c r="I38" s="61"/>
      <c r="J38" s="49">
        <f t="shared" si="1"/>
        <v>0</v>
      </c>
      <c r="K38" s="58"/>
      <c r="L38" s="62"/>
      <c r="M38" s="58"/>
    </row>
    <row r="39" spans="1:14" x14ac:dyDescent="0.4">
      <c r="A39" s="51"/>
      <c r="B39" s="51"/>
      <c r="C39" s="51"/>
      <c r="D39" s="51"/>
      <c r="E39" s="51"/>
      <c r="F39" s="50" t="e">
        <f t="shared" si="0"/>
        <v>#DIV/0!</v>
      </c>
      <c r="G39" s="48"/>
      <c r="I39" s="59"/>
      <c r="J39" s="49">
        <f t="shared" si="1"/>
        <v>0</v>
      </c>
      <c r="K39" s="58">
        <f>AVERAGE(J39:J41)</f>
        <v>0</v>
      </c>
      <c r="L39" s="59"/>
      <c r="M39" s="58" t="e">
        <f>((K$12*K39)+K$13)*(K$15/L39)</f>
        <v>#DIV/0!</v>
      </c>
    </row>
    <row r="40" spans="1:14" x14ac:dyDescent="0.4">
      <c r="A40" s="51"/>
      <c r="B40" s="51"/>
      <c r="C40" s="51"/>
      <c r="D40" s="51"/>
      <c r="E40" s="51"/>
      <c r="F40" s="50" t="e">
        <f t="shared" si="0"/>
        <v>#DIV/0!</v>
      </c>
      <c r="G40" s="48"/>
      <c r="I40" s="60"/>
      <c r="J40" s="49">
        <f t="shared" si="1"/>
        <v>0</v>
      </c>
      <c r="K40" s="58"/>
      <c r="L40" s="60"/>
      <c r="M40" s="58"/>
    </row>
    <row r="41" spans="1:14" x14ac:dyDescent="0.4">
      <c r="A41" s="51"/>
      <c r="B41" s="51"/>
      <c r="C41" s="51"/>
      <c r="D41" s="51"/>
      <c r="E41" s="51"/>
      <c r="F41" s="50" t="e">
        <f t="shared" si="0"/>
        <v>#DIV/0!</v>
      </c>
      <c r="G41" s="48"/>
      <c r="I41" s="61"/>
      <c r="J41" s="49">
        <f t="shared" si="1"/>
        <v>0</v>
      </c>
      <c r="K41" s="58"/>
      <c r="L41" s="61"/>
      <c r="M41" s="58"/>
    </row>
    <row r="42" spans="1:14" x14ac:dyDescent="0.4">
      <c r="A42" s="51"/>
      <c r="B42" s="51"/>
      <c r="C42" s="51"/>
      <c r="D42" s="51"/>
      <c r="E42" s="51"/>
      <c r="F42" s="50" t="e">
        <f t="shared" si="0"/>
        <v>#DIV/0!</v>
      </c>
      <c r="G42" s="48"/>
      <c r="I42" s="59"/>
      <c r="J42" s="49">
        <f t="shared" si="1"/>
        <v>0</v>
      </c>
      <c r="K42" s="58">
        <f>AVERAGE(J42:J44)</f>
        <v>0</v>
      </c>
      <c r="L42" s="59"/>
      <c r="M42" s="58" t="e">
        <f>((K$12*K42)+K$13)*(K$15/L42)</f>
        <v>#DIV/0!</v>
      </c>
    </row>
    <row r="43" spans="1:14" x14ac:dyDescent="0.4">
      <c r="A43" s="51"/>
      <c r="B43" s="51"/>
      <c r="C43" s="51"/>
      <c r="D43" s="51"/>
      <c r="E43" s="51"/>
      <c r="F43" s="50" t="e">
        <f t="shared" si="0"/>
        <v>#DIV/0!</v>
      </c>
      <c r="G43" s="48"/>
      <c r="I43" s="60"/>
      <c r="J43" s="49">
        <f t="shared" si="1"/>
        <v>0</v>
      </c>
      <c r="K43" s="58"/>
      <c r="L43" s="60"/>
      <c r="M43" s="58"/>
    </row>
    <row r="44" spans="1:14" x14ac:dyDescent="0.4">
      <c r="A44" s="51"/>
      <c r="B44" s="51"/>
      <c r="C44" s="51"/>
      <c r="D44" s="51"/>
      <c r="E44" s="51"/>
      <c r="F44" s="50" t="e">
        <f t="shared" si="0"/>
        <v>#DIV/0!</v>
      </c>
      <c r="G44" s="48"/>
      <c r="I44" s="61"/>
      <c r="J44" s="49">
        <f t="shared" si="1"/>
        <v>0</v>
      </c>
      <c r="K44" s="58"/>
      <c r="L44" s="61"/>
      <c r="M44" s="58"/>
    </row>
    <row r="45" spans="1:14" x14ac:dyDescent="0.4">
      <c r="A45" s="51"/>
      <c r="B45" s="51"/>
      <c r="C45" s="51"/>
      <c r="D45" s="51"/>
      <c r="E45" s="51"/>
      <c r="F45" s="50" t="e">
        <f t="shared" si="0"/>
        <v>#DIV/0!</v>
      </c>
      <c r="G45" s="48"/>
      <c r="I45" s="59"/>
      <c r="J45" s="49">
        <f t="shared" si="1"/>
        <v>0</v>
      </c>
      <c r="K45" s="58">
        <f>AVERAGE(J45:J47)</f>
        <v>0</v>
      </c>
      <c r="L45" s="59"/>
      <c r="M45" s="58" t="e">
        <f>((K$12*K45)+K$13)*(K$15/L45)</f>
        <v>#DIV/0!</v>
      </c>
    </row>
    <row r="46" spans="1:14" x14ac:dyDescent="0.4">
      <c r="A46" s="51"/>
      <c r="B46" s="51"/>
      <c r="C46" s="51"/>
      <c r="D46" s="51"/>
      <c r="E46" s="51"/>
      <c r="F46" s="50" t="e">
        <f t="shared" si="0"/>
        <v>#DIV/0!</v>
      </c>
      <c r="G46" s="48"/>
      <c r="I46" s="60"/>
      <c r="J46" s="49">
        <f t="shared" si="1"/>
        <v>0</v>
      </c>
      <c r="K46" s="58"/>
      <c r="L46" s="60"/>
      <c r="M46" s="58"/>
    </row>
    <row r="47" spans="1:14" x14ac:dyDescent="0.4">
      <c r="A47" s="51"/>
      <c r="B47" s="51"/>
      <c r="C47" s="51"/>
      <c r="D47" s="51"/>
      <c r="E47" s="51"/>
      <c r="F47" s="50" t="e">
        <f t="shared" si="0"/>
        <v>#DIV/0!</v>
      </c>
      <c r="G47" s="48"/>
      <c r="I47" s="61"/>
      <c r="J47" s="49">
        <f t="shared" si="1"/>
        <v>0</v>
      </c>
      <c r="K47" s="58"/>
      <c r="L47" s="61"/>
      <c r="M47" s="58"/>
    </row>
    <row r="48" spans="1:14" x14ac:dyDescent="0.4">
      <c r="A48" s="51"/>
      <c r="B48" s="51"/>
      <c r="C48" s="51"/>
      <c r="D48" s="51"/>
      <c r="E48" s="51"/>
      <c r="F48" s="50" t="e">
        <f t="shared" si="0"/>
        <v>#DIV/0!</v>
      </c>
      <c r="G48" s="48"/>
      <c r="I48" s="59"/>
      <c r="J48" s="49">
        <f t="shared" si="1"/>
        <v>0</v>
      </c>
      <c r="K48" s="58">
        <f>AVERAGE(J48:J50)</f>
        <v>0</v>
      </c>
      <c r="L48" s="59"/>
      <c r="M48" s="58" t="e">
        <f>((K$12*K48)+K$13)*(K$15/L48)</f>
        <v>#DIV/0!</v>
      </c>
    </row>
    <row r="49" spans="1:13" x14ac:dyDescent="0.4">
      <c r="A49" s="51"/>
      <c r="B49" s="51"/>
      <c r="C49" s="51"/>
      <c r="D49" s="51"/>
      <c r="E49" s="51"/>
      <c r="F49" s="50" t="e">
        <f t="shared" si="0"/>
        <v>#DIV/0!</v>
      </c>
      <c r="G49" s="48"/>
      <c r="I49" s="60"/>
      <c r="J49" s="49">
        <f t="shared" si="1"/>
        <v>0</v>
      </c>
      <c r="K49" s="58"/>
      <c r="L49" s="60"/>
      <c r="M49" s="58"/>
    </row>
    <row r="50" spans="1:13" x14ac:dyDescent="0.4">
      <c r="A50" s="51"/>
      <c r="B50" s="51"/>
      <c r="C50" s="51"/>
      <c r="D50" s="51"/>
      <c r="E50" s="51"/>
      <c r="F50" s="50" t="e">
        <f t="shared" si="0"/>
        <v>#DIV/0!</v>
      </c>
      <c r="G50" s="48"/>
      <c r="I50" s="61"/>
      <c r="J50" s="49">
        <f t="shared" si="1"/>
        <v>0</v>
      </c>
      <c r="K50" s="58"/>
      <c r="L50" s="61"/>
      <c r="M50" s="58"/>
    </row>
    <row r="51" spans="1:13" x14ac:dyDescent="0.4">
      <c r="A51" s="51"/>
      <c r="B51" s="51"/>
      <c r="C51" s="51"/>
      <c r="D51" s="51"/>
      <c r="E51" s="51"/>
      <c r="F51" s="50" t="e">
        <f t="shared" si="0"/>
        <v>#DIV/0!</v>
      </c>
      <c r="G51" s="48"/>
      <c r="I51" s="59"/>
      <c r="J51" s="49">
        <f t="shared" si="1"/>
        <v>0</v>
      </c>
      <c r="K51" s="58">
        <f>AVERAGE(J51:J53)</f>
        <v>0</v>
      </c>
      <c r="L51" s="59"/>
      <c r="M51" s="58" t="e">
        <f>((K$12*K51)+K$13)*(K$15/L51)</f>
        <v>#DIV/0!</v>
      </c>
    </row>
    <row r="52" spans="1:13" x14ac:dyDescent="0.4">
      <c r="A52" s="51"/>
      <c r="B52" s="51"/>
      <c r="C52" s="51"/>
      <c r="D52" s="51"/>
      <c r="E52" s="51"/>
      <c r="F52" s="50" t="e">
        <f t="shared" si="0"/>
        <v>#DIV/0!</v>
      </c>
      <c r="G52" s="48"/>
      <c r="I52" s="60"/>
      <c r="J52" s="49">
        <f t="shared" si="1"/>
        <v>0</v>
      </c>
      <c r="K52" s="58"/>
      <c r="L52" s="60"/>
      <c r="M52" s="58"/>
    </row>
    <row r="53" spans="1:13" x14ac:dyDescent="0.4">
      <c r="A53" s="51"/>
      <c r="B53" s="51"/>
      <c r="C53" s="51"/>
      <c r="D53" s="51"/>
      <c r="E53" s="51"/>
      <c r="F53" s="50" t="e">
        <f t="shared" si="0"/>
        <v>#DIV/0!</v>
      </c>
      <c r="G53" s="48"/>
      <c r="I53" s="61"/>
      <c r="J53" s="49">
        <f t="shared" si="1"/>
        <v>0</v>
      </c>
      <c r="K53" s="58"/>
      <c r="L53" s="61"/>
      <c r="M53" s="58"/>
    </row>
    <row r="54" spans="1:13" x14ac:dyDescent="0.4">
      <c r="A54" s="51"/>
      <c r="B54" s="51"/>
      <c r="C54" s="51"/>
      <c r="D54" s="51"/>
      <c r="E54" s="51"/>
      <c r="F54" s="50" t="e">
        <f t="shared" si="0"/>
        <v>#DIV/0!</v>
      </c>
      <c r="G54" s="48"/>
      <c r="I54" s="59"/>
      <c r="J54" s="49">
        <f t="shared" si="1"/>
        <v>0</v>
      </c>
      <c r="K54" s="58">
        <f>AVERAGE(J54:J56)</f>
        <v>0</v>
      </c>
      <c r="L54" s="59"/>
      <c r="M54" s="58" t="e">
        <f>((K$12*K54)+K$13)*(K$15/L54)</f>
        <v>#DIV/0!</v>
      </c>
    </row>
    <row r="55" spans="1:13" x14ac:dyDescent="0.4">
      <c r="A55" s="51"/>
      <c r="B55" s="51"/>
      <c r="C55" s="51"/>
      <c r="D55" s="51"/>
      <c r="E55" s="51"/>
      <c r="F55" s="50" t="e">
        <f t="shared" si="0"/>
        <v>#DIV/0!</v>
      </c>
      <c r="G55" s="48"/>
      <c r="I55" s="60"/>
      <c r="J55" s="49">
        <f t="shared" si="1"/>
        <v>0</v>
      </c>
      <c r="K55" s="58"/>
      <c r="L55" s="60"/>
      <c r="M55" s="58"/>
    </row>
    <row r="56" spans="1:13" x14ac:dyDescent="0.4">
      <c r="A56" s="51"/>
      <c r="B56" s="51"/>
      <c r="C56" s="51"/>
      <c r="D56" s="51"/>
      <c r="E56" s="51"/>
      <c r="F56" s="50" t="e">
        <f t="shared" si="0"/>
        <v>#DIV/0!</v>
      </c>
      <c r="G56" s="48"/>
      <c r="I56" s="61"/>
      <c r="J56" s="49">
        <f t="shared" si="1"/>
        <v>0</v>
      </c>
      <c r="K56" s="58"/>
      <c r="L56" s="61"/>
      <c r="M56" s="58"/>
    </row>
    <row r="57" spans="1:13" x14ac:dyDescent="0.4">
      <c r="A57" s="51"/>
      <c r="B57" s="51"/>
      <c r="C57" s="51"/>
      <c r="D57" s="51"/>
      <c r="E57" s="51"/>
      <c r="F57" s="50" t="e">
        <f t="shared" si="0"/>
        <v>#DIV/0!</v>
      </c>
      <c r="G57" s="48"/>
      <c r="I57" s="59"/>
      <c r="J57" s="49">
        <f t="shared" si="1"/>
        <v>0</v>
      </c>
      <c r="K57" s="58">
        <f>AVERAGE(J57:J59)</f>
        <v>0</v>
      </c>
      <c r="L57" s="59"/>
      <c r="M57" s="58" t="e">
        <f>((K$12*K57)+K$13)*(K$15/L57)</f>
        <v>#DIV/0!</v>
      </c>
    </row>
    <row r="58" spans="1:13" x14ac:dyDescent="0.4">
      <c r="A58" s="51"/>
      <c r="B58" s="51"/>
      <c r="C58" s="51"/>
      <c r="D58" s="51"/>
      <c r="E58" s="51"/>
      <c r="F58" s="50" t="e">
        <f t="shared" si="0"/>
        <v>#DIV/0!</v>
      </c>
      <c r="G58" s="48"/>
      <c r="I58" s="60"/>
      <c r="J58" s="49">
        <f t="shared" si="1"/>
        <v>0</v>
      </c>
      <c r="K58" s="58"/>
      <c r="L58" s="60"/>
      <c r="M58" s="58"/>
    </row>
    <row r="59" spans="1:13" x14ac:dyDescent="0.4">
      <c r="A59" s="51"/>
      <c r="B59" s="51"/>
      <c r="C59" s="51"/>
      <c r="D59" s="51"/>
      <c r="E59" s="51"/>
      <c r="F59" s="50" t="e">
        <f t="shared" si="0"/>
        <v>#DIV/0!</v>
      </c>
      <c r="G59" s="48"/>
      <c r="I59" s="61"/>
      <c r="J59" s="49">
        <f t="shared" si="1"/>
        <v>0</v>
      </c>
      <c r="K59" s="58"/>
      <c r="L59" s="61"/>
      <c r="M59" s="58"/>
    </row>
    <row r="60" spans="1:13" x14ac:dyDescent="0.4">
      <c r="A60" s="51"/>
      <c r="B60" s="51"/>
      <c r="C60" s="51"/>
      <c r="D60" s="51"/>
      <c r="E60" s="51"/>
      <c r="F60" s="50" t="e">
        <f t="shared" si="0"/>
        <v>#DIV/0!</v>
      </c>
      <c r="G60" s="48"/>
      <c r="I60" s="59"/>
      <c r="J60" s="49">
        <f t="shared" si="1"/>
        <v>0</v>
      </c>
      <c r="K60" s="58">
        <f>AVERAGE(J60:J62)</f>
        <v>0</v>
      </c>
      <c r="L60" s="59"/>
      <c r="M60" s="58" t="e">
        <f>((K$12*K60)+K$13)*(K$15/L60)</f>
        <v>#DIV/0!</v>
      </c>
    </row>
    <row r="61" spans="1:13" x14ac:dyDescent="0.4">
      <c r="A61" s="51"/>
      <c r="B61" s="51"/>
      <c r="C61" s="51"/>
      <c r="D61" s="51"/>
      <c r="E61" s="51"/>
      <c r="F61" s="50" t="e">
        <f t="shared" si="0"/>
        <v>#DIV/0!</v>
      </c>
      <c r="G61" s="48"/>
      <c r="I61" s="60"/>
      <c r="J61" s="49">
        <f t="shared" si="1"/>
        <v>0</v>
      </c>
      <c r="K61" s="58"/>
      <c r="L61" s="60"/>
      <c r="M61" s="58"/>
    </row>
    <row r="62" spans="1:13" x14ac:dyDescent="0.4">
      <c r="A62" s="51"/>
      <c r="B62" s="51"/>
      <c r="C62" s="51"/>
      <c r="D62" s="51"/>
      <c r="E62" s="51"/>
      <c r="F62" s="50" t="e">
        <f t="shared" si="0"/>
        <v>#DIV/0!</v>
      </c>
      <c r="G62" s="48"/>
      <c r="I62" s="61"/>
      <c r="J62" s="49">
        <f t="shared" si="1"/>
        <v>0</v>
      </c>
      <c r="K62" s="58"/>
      <c r="L62" s="61"/>
      <c r="M62" s="58"/>
    </row>
    <row r="63" spans="1:13" x14ac:dyDescent="0.4">
      <c r="A63" s="51"/>
      <c r="B63" s="51"/>
      <c r="C63" s="51"/>
      <c r="D63" s="51"/>
      <c r="E63" s="51"/>
      <c r="F63" s="50" t="e">
        <f t="shared" si="0"/>
        <v>#DIV/0!</v>
      </c>
      <c r="G63" s="48"/>
      <c r="I63" s="59"/>
      <c r="J63" s="49">
        <f t="shared" si="1"/>
        <v>0</v>
      </c>
      <c r="K63" s="58">
        <f>AVERAGE(J63:J65)</f>
        <v>0</v>
      </c>
      <c r="L63" s="59"/>
      <c r="M63" s="58" t="e">
        <f>((K$12*K63)+K$13)*(K$15/L63)</f>
        <v>#DIV/0!</v>
      </c>
    </row>
    <row r="64" spans="1:13" x14ac:dyDescent="0.4">
      <c r="A64" s="51"/>
      <c r="B64" s="51"/>
      <c r="C64" s="51"/>
      <c r="D64" s="51"/>
      <c r="E64" s="51"/>
      <c r="F64" s="50" t="e">
        <f t="shared" si="0"/>
        <v>#DIV/0!</v>
      </c>
      <c r="G64" s="48"/>
      <c r="I64" s="60"/>
      <c r="J64" s="49">
        <f t="shared" si="1"/>
        <v>0</v>
      </c>
      <c r="K64" s="58"/>
      <c r="L64" s="60"/>
      <c r="M64" s="58"/>
    </row>
    <row r="65" spans="1:13" x14ac:dyDescent="0.4">
      <c r="A65" s="51"/>
      <c r="B65" s="51"/>
      <c r="C65" s="51"/>
      <c r="D65" s="51"/>
      <c r="E65" s="51"/>
      <c r="F65" s="50" t="e">
        <f t="shared" si="0"/>
        <v>#DIV/0!</v>
      </c>
      <c r="G65" s="48"/>
      <c r="I65" s="61"/>
      <c r="J65" s="49">
        <f t="shared" si="1"/>
        <v>0</v>
      </c>
      <c r="K65" s="58"/>
      <c r="L65" s="61"/>
      <c r="M65" s="58"/>
    </row>
    <row r="66" spans="1:13" x14ac:dyDescent="0.4">
      <c r="A66" s="51"/>
      <c r="B66" s="51"/>
      <c r="C66" s="51"/>
      <c r="D66" s="51"/>
      <c r="E66" s="51"/>
      <c r="F66" s="50" t="e">
        <f t="shared" si="0"/>
        <v>#DIV/0!</v>
      </c>
      <c r="G66" s="48"/>
      <c r="I66" s="59"/>
      <c r="J66" s="49">
        <f t="shared" si="1"/>
        <v>0</v>
      </c>
      <c r="K66" s="58">
        <f>AVERAGE(J66:J68)</f>
        <v>0</v>
      </c>
      <c r="L66" s="59"/>
      <c r="M66" s="58" t="e">
        <f>((K$12*K66)+K$13)*(K$15/L66)</f>
        <v>#DIV/0!</v>
      </c>
    </row>
    <row r="67" spans="1:13" x14ac:dyDescent="0.4">
      <c r="A67" s="51"/>
      <c r="B67" s="51"/>
      <c r="C67" s="51"/>
      <c r="D67" s="51"/>
      <c r="E67" s="51"/>
      <c r="F67" s="50" t="e">
        <f t="shared" si="0"/>
        <v>#DIV/0!</v>
      </c>
      <c r="G67" s="48"/>
      <c r="I67" s="60"/>
      <c r="J67" s="49">
        <f t="shared" si="1"/>
        <v>0</v>
      </c>
      <c r="K67" s="58"/>
      <c r="L67" s="60"/>
      <c r="M67" s="58"/>
    </row>
    <row r="68" spans="1:13" x14ac:dyDescent="0.4">
      <c r="A68" s="51"/>
      <c r="B68" s="51"/>
      <c r="C68" s="51"/>
      <c r="D68" s="51"/>
      <c r="E68" s="51"/>
      <c r="F68" s="50" t="e">
        <f t="shared" si="0"/>
        <v>#DIV/0!</v>
      </c>
      <c r="G68" s="48"/>
      <c r="I68" s="61"/>
      <c r="J68" s="49">
        <f t="shared" si="1"/>
        <v>0</v>
      </c>
      <c r="K68" s="58"/>
      <c r="L68" s="61"/>
      <c r="M68" s="58"/>
    </row>
    <row r="69" spans="1:13" x14ac:dyDescent="0.4">
      <c r="A69" s="51"/>
      <c r="B69" s="51"/>
      <c r="C69" s="51"/>
      <c r="D69" s="51"/>
      <c r="E69" s="51"/>
      <c r="F69" s="50" t="e">
        <f t="shared" si="0"/>
        <v>#DIV/0!</v>
      </c>
      <c r="G69" s="48"/>
      <c r="I69" s="59"/>
      <c r="J69" s="49">
        <f t="shared" si="1"/>
        <v>0</v>
      </c>
      <c r="K69" s="58">
        <f>AVERAGE(J69:J71)</f>
        <v>0</v>
      </c>
      <c r="L69" s="59"/>
      <c r="M69" s="58" t="e">
        <f>((K$12*K69)+K$13)*(K$15/L69)</f>
        <v>#DIV/0!</v>
      </c>
    </row>
    <row r="70" spans="1:13" x14ac:dyDescent="0.4">
      <c r="A70" s="51"/>
      <c r="B70" s="51"/>
      <c r="C70" s="51"/>
      <c r="D70" s="51"/>
      <c r="E70" s="51"/>
      <c r="F70" s="50" t="e">
        <f t="shared" si="0"/>
        <v>#DIV/0!</v>
      </c>
      <c r="G70" s="48"/>
      <c r="I70" s="60"/>
      <c r="J70" s="49">
        <f t="shared" si="1"/>
        <v>0</v>
      </c>
      <c r="K70" s="58"/>
      <c r="L70" s="60"/>
      <c r="M70" s="58"/>
    </row>
    <row r="71" spans="1:13" x14ac:dyDescent="0.4">
      <c r="A71" s="51"/>
      <c r="B71" s="51"/>
      <c r="C71" s="51"/>
      <c r="D71" s="51"/>
      <c r="E71" s="51"/>
      <c r="F71" s="50" t="e">
        <f t="shared" si="0"/>
        <v>#DIV/0!</v>
      </c>
      <c r="G71" s="48"/>
      <c r="I71" s="61"/>
      <c r="J71" s="49">
        <f t="shared" si="1"/>
        <v>0</v>
      </c>
      <c r="K71" s="58"/>
      <c r="L71" s="61"/>
      <c r="M71" s="58"/>
    </row>
    <row r="72" spans="1:13" x14ac:dyDescent="0.4">
      <c r="A72" s="51"/>
      <c r="B72" s="51"/>
      <c r="C72" s="51"/>
      <c r="D72" s="51"/>
      <c r="E72" s="51"/>
      <c r="F72" s="50" t="e">
        <f t="shared" si="0"/>
        <v>#DIV/0!</v>
      </c>
      <c r="G72" s="48"/>
      <c r="I72" s="59"/>
      <c r="J72" s="49">
        <f t="shared" si="1"/>
        <v>0</v>
      </c>
      <c r="K72" s="58">
        <f>AVERAGE(J72:J74)</f>
        <v>0</v>
      </c>
      <c r="L72" s="59"/>
      <c r="M72" s="58" t="e">
        <f>((K$12*K72)+K$13)*(K$15/L72)</f>
        <v>#DIV/0!</v>
      </c>
    </row>
    <row r="73" spans="1:13" x14ac:dyDescent="0.4">
      <c r="A73" s="51"/>
      <c r="B73" s="51"/>
      <c r="C73" s="51"/>
      <c r="D73" s="51"/>
      <c r="E73" s="51"/>
      <c r="F73" s="50" t="e">
        <f t="shared" si="0"/>
        <v>#DIV/0!</v>
      </c>
      <c r="G73" s="48"/>
      <c r="I73" s="60"/>
      <c r="J73" s="49">
        <f t="shared" si="1"/>
        <v>0</v>
      </c>
      <c r="K73" s="58"/>
      <c r="L73" s="60"/>
      <c r="M73" s="58"/>
    </row>
    <row r="74" spans="1:13" x14ac:dyDescent="0.4">
      <c r="A74" s="51"/>
      <c r="B74" s="51"/>
      <c r="C74" s="51"/>
      <c r="D74" s="51"/>
      <c r="E74" s="51"/>
      <c r="F74" s="50" t="e">
        <f t="shared" si="0"/>
        <v>#DIV/0!</v>
      </c>
      <c r="G74" s="48"/>
      <c r="I74" s="61"/>
      <c r="J74" s="49">
        <f t="shared" si="1"/>
        <v>0</v>
      </c>
      <c r="K74" s="58"/>
      <c r="L74" s="61"/>
      <c r="M74" s="58"/>
    </row>
    <row r="75" spans="1:13" x14ac:dyDescent="0.4">
      <c r="A75" s="51"/>
      <c r="B75" s="51"/>
      <c r="C75" s="51"/>
      <c r="D75" s="51"/>
      <c r="E75" s="51"/>
      <c r="F75" s="50" t="e">
        <f t="shared" si="0"/>
        <v>#DIV/0!</v>
      </c>
      <c r="G75" s="48"/>
      <c r="I75" s="59"/>
      <c r="J75" s="49">
        <f t="shared" si="1"/>
        <v>0</v>
      </c>
      <c r="K75" s="58">
        <f>AVERAGE(J75:J77)</f>
        <v>0</v>
      </c>
      <c r="L75" s="59"/>
      <c r="M75" s="58" t="e">
        <f>((K$12*K75)+K$13)*(K$15/L75)</f>
        <v>#DIV/0!</v>
      </c>
    </row>
    <row r="76" spans="1:13" x14ac:dyDescent="0.4">
      <c r="A76" s="51"/>
      <c r="B76" s="51"/>
      <c r="C76" s="51"/>
      <c r="D76" s="51"/>
      <c r="E76" s="51"/>
      <c r="F76" s="50" t="e">
        <f t="shared" si="0"/>
        <v>#DIV/0!</v>
      </c>
      <c r="G76" s="48"/>
      <c r="I76" s="60"/>
      <c r="J76" s="49">
        <f t="shared" si="1"/>
        <v>0</v>
      </c>
      <c r="K76" s="58"/>
      <c r="L76" s="60"/>
      <c r="M76" s="58"/>
    </row>
    <row r="77" spans="1:13" x14ac:dyDescent="0.4">
      <c r="A77" s="51"/>
      <c r="B77" s="51"/>
      <c r="C77" s="51"/>
      <c r="D77" s="51"/>
      <c r="E77" s="51"/>
      <c r="F77" s="50" t="e">
        <f t="shared" si="0"/>
        <v>#DIV/0!</v>
      </c>
      <c r="G77" s="48"/>
      <c r="I77" s="61"/>
      <c r="J77" s="49">
        <f t="shared" si="1"/>
        <v>0</v>
      </c>
      <c r="K77" s="58"/>
      <c r="L77" s="61"/>
      <c r="M77" s="58"/>
    </row>
    <row r="78" spans="1:13" x14ac:dyDescent="0.4">
      <c r="A78" s="51"/>
      <c r="B78" s="51"/>
      <c r="C78" s="51"/>
      <c r="D78" s="51"/>
      <c r="E78" s="51"/>
      <c r="F78" s="50" t="e">
        <f t="shared" si="0"/>
        <v>#DIV/0!</v>
      </c>
      <c r="G78" s="48"/>
      <c r="I78" s="59"/>
      <c r="J78" s="49">
        <f t="shared" si="1"/>
        <v>0</v>
      </c>
      <c r="K78" s="58">
        <f>AVERAGE(J78:J80)</f>
        <v>0</v>
      </c>
      <c r="L78" s="59"/>
      <c r="M78" s="58" t="e">
        <f>((K$12*K78)+K$13)*(K$15/L78)</f>
        <v>#DIV/0!</v>
      </c>
    </row>
    <row r="79" spans="1:13" x14ac:dyDescent="0.4">
      <c r="A79" s="51"/>
      <c r="B79" s="51"/>
      <c r="C79" s="51"/>
      <c r="D79" s="51"/>
      <c r="E79" s="51"/>
      <c r="F79" s="50" t="e">
        <f t="shared" si="0"/>
        <v>#DIV/0!</v>
      </c>
      <c r="G79" s="48"/>
      <c r="I79" s="60"/>
      <c r="J79" s="49">
        <f t="shared" si="1"/>
        <v>0</v>
      </c>
      <c r="K79" s="58"/>
      <c r="L79" s="60"/>
      <c r="M79" s="58"/>
    </row>
    <row r="80" spans="1:13" x14ac:dyDescent="0.4">
      <c r="A80" s="51"/>
      <c r="B80" s="51"/>
      <c r="C80" s="51"/>
      <c r="D80" s="51"/>
      <c r="E80" s="51"/>
      <c r="F80" s="50" t="e">
        <f t="shared" si="0"/>
        <v>#DIV/0!</v>
      </c>
      <c r="G80" s="48"/>
      <c r="I80" s="61"/>
      <c r="J80" s="49">
        <f t="shared" si="1"/>
        <v>0</v>
      </c>
      <c r="K80" s="58"/>
      <c r="L80" s="61"/>
      <c r="M80" s="58"/>
    </row>
    <row r="81" spans="1:13" x14ac:dyDescent="0.4">
      <c r="A81" s="51"/>
      <c r="B81" s="51"/>
      <c r="C81" s="51"/>
      <c r="D81" s="51"/>
      <c r="E81" s="51"/>
      <c r="F81" s="50" t="e">
        <f t="shared" si="0"/>
        <v>#DIV/0!</v>
      </c>
      <c r="G81" s="48"/>
      <c r="I81" s="59"/>
      <c r="J81" s="49">
        <f t="shared" si="1"/>
        <v>0</v>
      </c>
      <c r="K81" s="58">
        <f>AVERAGE(J81:J83)</f>
        <v>0</v>
      </c>
      <c r="L81" s="59"/>
      <c r="M81" s="58" t="e">
        <f>((K$12*K81)+K$13)*(K$15/L81)</f>
        <v>#DIV/0!</v>
      </c>
    </row>
    <row r="82" spans="1:13" x14ac:dyDescent="0.4">
      <c r="A82" s="51"/>
      <c r="B82" s="51"/>
      <c r="C82" s="51"/>
      <c r="D82" s="51"/>
      <c r="E82" s="51"/>
      <c r="F82" s="50" t="e">
        <f t="shared" si="0"/>
        <v>#DIV/0!</v>
      </c>
      <c r="G82" s="48"/>
      <c r="I82" s="60"/>
      <c r="J82" s="49">
        <f t="shared" si="1"/>
        <v>0</v>
      </c>
      <c r="K82" s="58"/>
      <c r="L82" s="60"/>
      <c r="M82" s="58"/>
    </row>
    <row r="83" spans="1:13" x14ac:dyDescent="0.4">
      <c r="A83" s="51"/>
      <c r="B83" s="51"/>
      <c r="C83" s="51"/>
      <c r="D83" s="51"/>
      <c r="E83" s="51"/>
      <c r="F83" s="50" t="e">
        <f t="shared" ref="F83:F113" si="2">(D83/E83)*1000</f>
        <v>#DIV/0!</v>
      </c>
      <c r="G83" s="48"/>
      <c r="I83" s="61"/>
      <c r="J83" s="49">
        <f t="shared" ref="J83:J113" si="3">G83</f>
        <v>0</v>
      </c>
      <c r="K83" s="58"/>
      <c r="L83" s="61"/>
      <c r="M83" s="58"/>
    </row>
    <row r="84" spans="1:13" x14ac:dyDescent="0.4">
      <c r="A84" s="51"/>
      <c r="B84" s="51"/>
      <c r="C84" s="51"/>
      <c r="D84" s="51"/>
      <c r="E84" s="51"/>
      <c r="F84" s="50" t="e">
        <f t="shared" si="2"/>
        <v>#DIV/0!</v>
      </c>
      <c r="G84" s="48"/>
      <c r="I84" s="59"/>
      <c r="J84" s="49">
        <f t="shared" si="3"/>
        <v>0</v>
      </c>
      <c r="K84" s="58">
        <f>AVERAGE(J84:J86)</f>
        <v>0</v>
      </c>
      <c r="L84" s="59"/>
      <c r="M84" s="58" t="e">
        <f>((K$12*K84)+K$13)*(K$15/L84)</f>
        <v>#DIV/0!</v>
      </c>
    </row>
    <row r="85" spans="1:13" x14ac:dyDescent="0.4">
      <c r="A85" s="51"/>
      <c r="B85" s="51"/>
      <c r="C85" s="51"/>
      <c r="D85" s="51"/>
      <c r="E85" s="51"/>
      <c r="F85" s="50" t="e">
        <f t="shared" si="2"/>
        <v>#DIV/0!</v>
      </c>
      <c r="G85" s="48"/>
      <c r="I85" s="60"/>
      <c r="J85" s="49">
        <f t="shared" si="3"/>
        <v>0</v>
      </c>
      <c r="K85" s="58"/>
      <c r="L85" s="60"/>
      <c r="M85" s="58"/>
    </row>
    <row r="86" spans="1:13" x14ac:dyDescent="0.4">
      <c r="A86" s="51"/>
      <c r="B86" s="51"/>
      <c r="C86" s="51"/>
      <c r="D86" s="51"/>
      <c r="E86" s="51"/>
      <c r="F86" s="50" t="e">
        <f t="shared" si="2"/>
        <v>#DIV/0!</v>
      </c>
      <c r="G86" s="48"/>
      <c r="I86" s="61"/>
      <c r="J86" s="49">
        <f t="shared" si="3"/>
        <v>0</v>
      </c>
      <c r="K86" s="58"/>
      <c r="L86" s="61"/>
      <c r="M86" s="58"/>
    </row>
    <row r="87" spans="1:13" x14ac:dyDescent="0.4">
      <c r="A87" s="51"/>
      <c r="B87" s="51"/>
      <c r="C87" s="51"/>
      <c r="D87" s="51"/>
      <c r="E87" s="51"/>
      <c r="F87" s="50" t="e">
        <f t="shared" si="2"/>
        <v>#DIV/0!</v>
      </c>
      <c r="G87" s="48"/>
      <c r="I87" s="59"/>
      <c r="J87" s="49">
        <f t="shared" si="3"/>
        <v>0</v>
      </c>
      <c r="K87" s="58">
        <f>AVERAGE(J87:J89)</f>
        <v>0</v>
      </c>
      <c r="L87" s="59"/>
      <c r="M87" s="58" t="e">
        <f>((K$12*K87)+K$13)*(K$15/L87)</f>
        <v>#DIV/0!</v>
      </c>
    </row>
    <row r="88" spans="1:13" x14ac:dyDescent="0.4">
      <c r="A88" s="51"/>
      <c r="B88" s="51"/>
      <c r="C88" s="51"/>
      <c r="D88" s="51"/>
      <c r="E88" s="51"/>
      <c r="F88" s="50" t="e">
        <f t="shared" si="2"/>
        <v>#DIV/0!</v>
      </c>
      <c r="G88" s="48"/>
      <c r="I88" s="60"/>
      <c r="J88" s="49">
        <f t="shared" si="3"/>
        <v>0</v>
      </c>
      <c r="K88" s="58"/>
      <c r="L88" s="60"/>
      <c r="M88" s="58"/>
    </row>
    <row r="89" spans="1:13" x14ac:dyDescent="0.4">
      <c r="A89" s="51"/>
      <c r="B89" s="51"/>
      <c r="C89" s="51"/>
      <c r="D89" s="51"/>
      <c r="E89" s="51"/>
      <c r="F89" s="50" t="e">
        <f t="shared" si="2"/>
        <v>#DIV/0!</v>
      </c>
      <c r="G89" s="48"/>
      <c r="I89" s="61"/>
      <c r="J89" s="49">
        <f t="shared" si="3"/>
        <v>0</v>
      </c>
      <c r="K89" s="58"/>
      <c r="L89" s="61"/>
      <c r="M89" s="58"/>
    </row>
    <row r="90" spans="1:13" x14ac:dyDescent="0.4">
      <c r="A90" s="51"/>
      <c r="B90" s="51"/>
      <c r="C90" s="51"/>
      <c r="D90" s="51"/>
      <c r="E90" s="51"/>
      <c r="F90" s="50" t="e">
        <f t="shared" si="2"/>
        <v>#DIV/0!</v>
      </c>
      <c r="G90" s="48"/>
      <c r="I90" s="59"/>
      <c r="J90" s="49">
        <f t="shared" si="3"/>
        <v>0</v>
      </c>
      <c r="K90" s="58">
        <f>AVERAGE(J90:J92)</f>
        <v>0</v>
      </c>
      <c r="L90" s="59"/>
      <c r="M90" s="58" t="e">
        <f>((K$12*K90)+K$13)*(K$15/L90)</f>
        <v>#DIV/0!</v>
      </c>
    </row>
    <row r="91" spans="1:13" x14ac:dyDescent="0.4">
      <c r="A91" s="51"/>
      <c r="B91" s="51"/>
      <c r="C91" s="51"/>
      <c r="D91" s="51"/>
      <c r="E91" s="51"/>
      <c r="F91" s="50" t="e">
        <f t="shared" si="2"/>
        <v>#DIV/0!</v>
      </c>
      <c r="G91" s="48"/>
      <c r="I91" s="60"/>
      <c r="J91" s="49">
        <f t="shared" si="3"/>
        <v>0</v>
      </c>
      <c r="K91" s="58"/>
      <c r="L91" s="60"/>
      <c r="M91" s="58"/>
    </row>
    <row r="92" spans="1:13" x14ac:dyDescent="0.4">
      <c r="A92" s="51"/>
      <c r="B92" s="51"/>
      <c r="C92" s="51"/>
      <c r="D92" s="51"/>
      <c r="E92" s="51"/>
      <c r="F92" s="50" t="e">
        <f t="shared" si="2"/>
        <v>#DIV/0!</v>
      </c>
      <c r="G92" s="48"/>
      <c r="I92" s="61"/>
      <c r="J92" s="49">
        <f t="shared" si="3"/>
        <v>0</v>
      </c>
      <c r="K92" s="58"/>
      <c r="L92" s="61"/>
      <c r="M92" s="58"/>
    </row>
    <row r="93" spans="1:13" x14ac:dyDescent="0.4">
      <c r="A93" s="51"/>
      <c r="B93" s="51"/>
      <c r="C93" s="51"/>
      <c r="D93" s="51"/>
      <c r="E93" s="51"/>
      <c r="F93" s="50" t="e">
        <f t="shared" si="2"/>
        <v>#DIV/0!</v>
      </c>
      <c r="G93" s="48"/>
      <c r="I93" s="59"/>
      <c r="J93" s="49">
        <f t="shared" si="3"/>
        <v>0</v>
      </c>
      <c r="K93" s="58">
        <f>AVERAGE(J93:J95)</f>
        <v>0</v>
      </c>
      <c r="L93" s="59"/>
      <c r="M93" s="58" t="e">
        <f>((K$12*K93)+K$13)*(K$15/L93)</f>
        <v>#DIV/0!</v>
      </c>
    </row>
    <row r="94" spans="1:13" x14ac:dyDescent="0.4">
      <c r="A94" s="51"/>
      <c r="B94" s="51"/>
      <c r="C94" s="51"/>
      <c r="D94" s="51"/>
      <c r="E94" s="51"/>
      <c r="F94" s="50" t="e">
        <f t="shared" si="2"/>
        <v>#DIV/0!</v>
      </c>
      <c r="G94" s="48"/>
      <c r="I94" s="60"/>
      <c r="J94" s="49">
        <f t="shared" si="3"/>
        <v>0</v>
      </c>
      <c r="K94" s="58"/>
      <c r="L94" s="60"/>
      <c r="M94" s="58"/>
    </row>
    <row r="95" spans="1:13" x14ac:dyDescent="0.4">
      <c r="A95" s="51"/>
      <c r="B95" s="51"/>
      <c r="C95" s="51"/>
      <c r="D95" s="51"/>
      <c r="E95" s="51"/>
      <c r="F95" s="50" t="e">
        <f t="shared" si="2"/>
        <v>#DIV/0!</v>
      </c>
      <c r="G95" s="48"/>
      <c r="I95" s="61"/>
      <c r="J95" s="49">
        <f t="shared" si="3"/>
        <v>0</v>
      </c>
      <c r="K95" s="58"/>
      <c r="L95" s="61"/>
      <c r="M95" s="58"/>
    </row>
    <row r="96" spans="1:13" x14ac:dyDescent="0.4">
      <c r="A96" s="51"/>
      <c r="B96" s="51"/>
      <c r="C96" s="51"/>
      <c r="D96" s="51"/>
      <c r="E96" s="51"/>
      <c r="F96" s="50" t="e">
        <f t="shared" si="2"/>
        <v>#DIV/0!</v>
      </c>
      <c r="G96" s="48"/>
      <c r="I96" s="59"/>
      <c r="J96" s="49">
        <f t="shared" si="3"/>
        <v>0</v>
      </c>
      <c r="K96" s="58">
        <f>AVERAGE(J96:J98)</f>
        <v>0</v>
      </c>
      <c r="L96" s="59"/>
      <c r="M96" s="58" t="e">
        <f>((K$12*K96)+K$13)*(K$15/L96)</f>
        <v>#DIV/0!</v>
      </c>
    </row>
    <row r="97" spans="1:13" x14ac:dyDescent="0.4">
      <c r="A97" s="51"/>
      <c r="B97" s="51"/>
      <c r="C97" s="51"/>
      <c r="D97" s="51"/>
      <c r="E97" s="51"/>
      <c r="F97" s="50" t="e">
        <f t="shared" si="2"/>
        <v>#DIV/0!</v>
      </c>
      <c r="G97" s="48"/>
      <c r="I97" s="60"/>
      <c r="J97" s="49">
        <f t="shared" si="3"/>
        <v>0</v>
      </c>
      <c r="K97" s="58"/>
      <c r="L97" s="60"/>
      <c r="M97" s="58"/>
    </row>
    <row r="98" spans="1:13" x14ac:dyDescent="0.4">
      <c r="A98" s="51"/>
      <c r="B98" s="51"/>
      <c r="C98" s="51"/>
      <c r="D98" s="51"/>
      <c r="E98" s="51"/>
      <c r="F98" s="50" t="e">
        <f t="shared" si="2"/>
        <v>#DIV/0!</v>
      </c>
      <c r="G98" s="48"/>
      <c r="I98" s="61"/>
      <c r="J98" s="49">
        <f t="shared" si="3"/>
        <v>0</v>
      </c>
      <c r="K98" s="58"/>
      <c r="L98" s="61"/>
      <c r="M98" s="58"/>
    </row>
    <row r="99" spans="1:13" x14ac:dyDescent="0.4">
      <c r="A99" s="51"/>
      <c r="B99" s="51"/>
      <c r="C99" s="51"/>
      <c r="D99" s="51"/>
      <c r="E99" s="51"/>
      <c r="F99" s="50" t="e">
        <f t="shared" si="2"/>
        <v>#DIV/0!</v>
      </c>
      <c r="G99" s="48"/>
      <c r="I99" s="59"/>
      <c r="J99" s="49">
        <f t="shared" si="3"/>
        <v>0</v>
      </c>
      <c r="K99" s="58">
        <f>AVERAGE(J99:J101)</f>
        <v>0</v>
      </c>
      <c r="L99" s="59"/>
      <c r="M99" s="58" t="e">
        <f>((K$12*K99)+K$13)*(K$15/L99)</f>
        <v>#DIV/0!</v>
      </c>
    </row>
    <row r="100" spans="1:13" x14ac:dyDescent="0.4">
      <c r="A100" s="51"/>
      <c r="B100" s="51"/>
      <c r="C100" s="51"/>
      <c r="D100" s="51"/>
      <c r="E100" s="51"/>
      <c r="F100" s="50" t="e">
        <f t="shared" si="2"/>
        <v>#DIV/0!</v>
      </c>
      <c r="G100" s="48"/>
      <c r="I100" s="60"/>
      <c r="J100" s="49">
        <f t="shared" si="3"/>
        <v>0</v>
      </c>
      <c r="K100" s="58"/>
      <c r="L100" s="60"/>
      <c r="M100" s="58"/>
    </row>
    <row r="101" spans="1:13" x14ac:dyDescent="0.4">
      <c r="A101" s="51"/>
      <c r="B101" s="51"/>
      <c r="C101" s="51"/>
      <c r="D101" s="51"/>
      <c r="E101" s="51"/>
      <c r="F101" s="50" t="e">
        <f t="shared" si="2"/>
        <v>#DIV/0!</v>
      </c>
      <c r="G101" s="48"/>
      <c r="I101" s="61"/>
      <c r="J101" s="49">
        <f t="shared" si="3"/>
        <v>0</v>
      </c>
      <c r="K101" s="58"/>
      <c r="L101" s="61"/>
      <c r="M101" s="58"/>
    </row>
    <row r="102" spans="1:13" x14ac:dyDescent="0.4">
      <c r="A102" s="51"/>
      <c r="B102" s="51"/>
      <c r="C102" s="51"/>
      <c r="D102" s="51"/>
      <c r="E102" s="51"/>
      <c r="F102" s="50" t="e">
        <f t="shared" si="2"/>
        <v>#DIV/0!</v>
      </c>
      <c r="G102" s="48"/>
      <c r="I102" s="59"/>
      <c r="J102" s="49">
        <f t="shared" si="3"/>
        <v>0</v>
      </c>
      <c r="K102" s="58">
        <f>AVERAGE(J102:J104)</f>
        <v>0</v>
      </c>
      <c r="L102" s="59"/>
      <c r="M102" s="58" t="e">
        <f>((K$12*K102)+K$13)*(K$15/L102)</f>
        <v>#DIV/0!</v>
      </c>
    </row>
    <row r="103" spans="1:13" x14ac:dyDescent="0.4">
      <c r="A103" s="51"/>
      <c r="B103" s="51"/>
      <c r="C103" s="51"/>
      <c r="D103" s="51"/>
      <c r="E103" s="51"/>
      <c r="F103" s="50" t="e">
        <f t="shared" si="2"/>
        <v>#DIV/0!</v>
      </c>
      <c r="G103" s="48"/>
      <c r="I103" s="60"/>
      <c r="J103" s="49">
        <f t="shared" si="3"/>
        <v>0</v>
      </c>
      <c r="K103" s="58"/>
      <c r="L103" s="60"/>
      <c r="M103" s="58"/>
    </row>
    <row r="104" spans="1:13" x14ac:dyDescent="0.4">
      <c r="A104" s="51"/>
      <c r="B104" s="51"/>
      <c r="C104" s="51"/>
      <c r="D104" s="51"/>
      <c r="E104" s="51"/>
      <c r="F104" s="50" t="e">
        <f t="shared" si="2"/>
        <v>#DIV/0!</v>
      </c>
      <c r="G104" s="48"/>
      <c r="I104" s="61"/>
      <c r="J104" s="49">
        <f t="shared" si="3"/>
        <v>0</v>
      </c>
      <c r="K104" s="58"/>
      <c r="L104" s="61"/>
      <c r="M104" s="58"/>
    </row>
    <row r="105" spans="1:13" x14ac:dyDescent="0.4">
      <c r="A105" s="51"/>
      <c r="B105" s="51"/>
      <c r="C105" s="51"/>
      <c r="D105" s="51"/>
      <c r="E105" s="51"/>
      <c r="F105" s="50" t="e">
        <f t="shared" si="2"/>
        <v>#DIV/0!</v>
      </c>
      <c r="G105" s="48"/>
      <c r="I105" s="59"/>
      <c r="J105" s="49">
        <f t="shared" si="3"/>
        <v>0</v>
      </c>
      <c r="K105" s="58">
        <f>AVERAGE(J105:J107)</f>
        <v>0</v>
      </c>
      <c r="L105" s="59"/>
      <c r="M105" s="58" t="e">
        <f>((K$12*K105)+K$13)*(K$15/L105)</f>
        <v>#DIV/0!</v>
      </c>
    </row>
    <row r="106" spans="1:13" x14ac:dyDescent="0.4">
      <c r="A106" s="51"/>
      <c r="B106" s="51"/>
      <c r="C106" s="51"/>
      <c r="D106" s="51"/>
      <c r="E106" s="51"/>
      <c r="F106" s="50" t="e">
        <f t="shared" si="2"/>
        <v>#DIV/0!</v>
      </c>
      <c r="G106" s="48"/>
      <c r="I106" s="60"/>
      <c r="J106" s="49">
        <f t="shared" si="3"/>
        <v>0</v>
      </c>
      <c r="K106" s="58"/>
      <c r="L106" s="60"/>
      <c r="M106" s="58"/>
    </row>
    <row r="107" spans="1:13" x14ac:dyDescent="0.4">
      <c r="A107" s="51"/>
      <c r="B107" s="51"/>
      <c r="C107" s="51"/>
      <c r="D107" s="51"/>
      <c r="E107" s="51"/>
      <c r="F107" s="50" t="e">
        <f t="shared" si="2"/>
        <v>#DIV/0!</v>
      </c>
      <c r="G107" s="48"/>
      <c r="I107" s="61"/>
      <c r="J107" s="49">
        <f t="shared" si="3"/>
        <v>0</v>
      </c>
      <c r="K107" s="58"/>
      <c r="L107" s="61"/>
      <c r="M107" s="58"/>
    </row>
    <row r="108" spans="1:13" x14ac:dyDescent="0.4">
      <c r="A108" s="51"/>
      <c r="B108" s="51"/>
      <c r="C108" s="51"/>
      <c r="D108" s="51"/>
      <c r="E108" s="51"/>
      <c r="F108" s="50" t="e">
        <f t="shared" si="2"/>
        <v>#DIV/0!</v>
      </c>
      <c r="G108" s="48"/>
      <c r="I108" s="59"/>
      <c r="J108" s="49">
        <f t="shared" si="3"/>
        <v>0</v>
      </c>
      <c r="K108" s="58">
        <f>AVERAGE(J108:J110)</f>
        <v>0</v>
      </c>
      <c r="L108" s="59"/>
      <c r="M108" s="58" t="e">
        <f>((K$12*K108)+K$13)*(K$15/L108)</f>
        <v>#DIV/0!</v>
      </c>
    </row>
    <row r="109" spans="1:13" x14ac:dyDescent="0.4">
      <c r="A109" s="51"/>
      <c r="B109" s="51"/>
      <c r="C109" s="51"/>
      <c r="D109" s="51"/>
      <c r="E109" s="51"/>
      <c r="F109" s="50" t="e">
        <f t="shared" si="2"/>
        <v>#DIV/0!</v>
      </c>
      <c r="G109" s="48"/>
      <c r="I109" s="60"/>
      <c r="J109" s="49">
        <f t="shared" si="3"/>
        <v>0</v>
      </c>
      <c r="K109" s="58"/>
      <c r="L109" s="60"/>
      <c r="M109" s="58"/>
    </row>
    <row r="110" spans="1:13" x14ac:dyDescent="0.4">
      <c r="A110" s="51"/>
      <c r="B110" s="51"/>
      <c r="C110" s="51"/>
      <c r="D110" s="51"/>
      <c r="E110" s="51"/>
      <c r="F110" s="50" t="e">
        <f t="shared" si="2"/>
        <v>#DIV/0!</v>
      </c>
      <c r="G110" s="48"/>
      <c r="I110" s="61"/>
      <c r="J110" s="49">
        <f t="shared" si="3"/>
        <v>0</v>
      </c>
      <c r="K110" s="58"/>
      <c r="L110" s="61"/>
      <c r="M110" s="58"/>
    </row>
    <row r="111" spans="1:13" x14ac:dyDescent="0.4">
      <c r="A111" s="51"/>
      <c r="B111" s="51"/>
      <c r="C111" s="51"/>
      <c r="D111" s="51"/>
      <c r="E111" s="51"/>
      <c r="F111" s="50" t="e">
        <f t="shared" si="2"/>
        <v>#DIV/0!</v>
      </c>
      <c r="G111" s="48"/>
      <c r="I111" s="59"/>
      <c r="J111" s="49">
        <f t="shared" si="3"/>
        <v>0</v>
      </c>
      <c r="K111" s="58">
        <f>AVERAGE(J111:J113)</f>
        <v>0</v>
      </c>
      <c r="L111" s="59"/>
      <c r="M111" s="58" t="e">
        <f>((K$12*K111)+K$13)*(K$15/L111)</f>
        <v>#DIV/0!</v>
      </c>
    </row>
    <row r="112" spans="1:13" x14ac:dyDescent="0.4">
      <c r="A112" s="51"/>
      <c r="B112" s="51"/>
      <c r="C112" s="51"/>
      <c r="D112" s="51"/>
      <c r="E112" s="51"/>
      <c r="F112" s="50" t="e">
        <f t="shared" si="2"/>
        <v>#DIV/0!</v>
      </c>
      <c r="G112" s="48"/>
      <c r="I112" s="60"/>
      <c r="J112" s="49">
        <f t="shared" si="3"/>
        <v>0</v>
      </c>
      <c r="K112" s="58"/>
      <c r="L112" s="60"/>
      <c r="M112" s="58"/>
    </row>
    <row r="113" spans="1:13" x14ac:dyDescent="0.4">
      <c r="A113" s="51"/>
      <c r="B113" s="51"/>
      <c r="C113" s="51"/>
      <c r="D113" s="51"/>
      <c r="E113" s="51"/>
      <c r="F113" s="50" t="e">
        <f t="shared" si="2"/>
        <v>#DIV/0!</v>
      </c>
      <c r="G113" s="48"/>
      <c r="I113" s="61"/>
      <c r="J113" s="49">
        <f t="shared" si="3"/>
        <v>0</v>
      </c>
      <c r="K113" s="58"/>
      <c r="L113" s="61"/>
      <c r="M113" s="58"/>
    </row>
  </sheetData>
  <sheetProtection selectLockedCells="1"/>
  <mergeCells count="129">
    <mergeCell ref="D6:D7"/>
    <mergeCell ref="E5:I5"/>
    <mergeCell ref="E4:I4"/>
    <mergeCell ref="E3:I3"/>
    <mergeCell ref="E2:I2"/>
    <mergeCell ref="K102:K104"/>
    <mergeCell ref="K105:K107"/>
    <mergeCell ref="I42:I44"/>
    <mergeCell ref="I45:I47"/>
    <mergeCell ref="I102:I104"/>
    <mergeCell ref="I105:I107"/>
    <mergeCell ref="E6:I7"/>
    <mergeCell ref="L102:L104"/>
    <mergeCell ref="L105:L107"/>
    <mergeCell ref="L108:L110"/>
    <mergeCell ref="M105:M107"/>
    <mergeCell ref="M108:M110"/>
    <mergeCell ref="I11:K11"/>
    <mergeCell ref="I14:J14"/>
    <mergeCell ref="I15:J15"/>
    <mergeCell ref="I12:J12"/>
    <mergeCell ref="I13:J13"/>
    <mergeCell ref="I18:I20"/>
    <mergeCell ref="I21:I23"/>
    <mergeCell ref="I24:I26"/>
    <mergeCell ref="I27:I29"/>
    <mergeCell ref="I48:I50"/>
    <mergeCell ref="I51:I53"/>
    <mergeCell ref="I54:I56"/>
    <mergeCell ref="I57:I59"/>
    <mergeCell ref="I60:I62"/>
    <mergeCell ref="I63:I65"/>
    <mergeCell ref="I30:I32"/>
    <mergeCell ref="I33:I35"/>
    <mergeCell ref="I36:I38"/>
    <mergeCell ref="I39:I41"/>
    <mergeCell ref="I108:I110"/>
    <mergeCell ref="I66:I68"/>
    <mergeCell ref="I69:I71"/>
    <mergeCell ref="I72:I74"/>
    <mergeCell ref="I75:I77"/>
    <mergeCell ref="I78:I80"/>
    <mergeCell ref="I81:I83"/>
    <mergeCell ref="K78:K80"/>
    <mergeCell ref="K81:K83"/>
    <mergeCell ref="K84:K86"/>
    <mergeCell ref="I84:I86"/>
    <mergeCell ref="I87:I89"/>
    <mergeCell ref="I90:I92"/>
    <mergeCell ref="I93:I95"/>
    <mergeCell ref="I96:I98"/>
    <mergeCell ref="I99:I101"/>
    <mergeCell ref="K87:K89"/>
    <mergeCell ref="K90:K92"/>
    <mergeCell ref="K93:K95"/>
    <mergeCell ref="K96:K98"/>
    <mergeCell ref="K99:K101"/>
    <mergeCell ref="L93:L95"/>
    <mergeCell ref="L96:L98"/>
    <mergeCell ref="L99:L101"/>
    <mergeCell ref="I111:I113"/>
    <mergeCell ref="K18:K20"/>
    <mergeCell ref="K21:K23"/>
    <mergeCell ref="K24:K26"/>
    <mergeCell ref="K27:K29"/>
    <mergeCell ref="K30:K32"/>
    <mergeCell ref="K33:K35"/>
    <mergeCell ref="K36:K38"/>
    <mergeCell ref="K39:K41"/>
    <mergeCell ref="K42:K44"/>
    <mergeCell ref="K45:K47"/>
    <mergeCell ref="K48:K50"/>
    <mergeCell ref="K51:K53"/>
    <mergeCell ref="K54:K56"/>
    <mergeCell ref="K57:K59"/>
    <mergeCell ref="K60:K62"/>
    <mergeCell ref="K63:K65"/>
    <mergeCell ref="K66:K68"/>
    <mergeCell ref="K69:K71"/>
    <mergeCell ref="K72:K74"/>
    <mergeCell ref="K75:K77"/>
    <mergeCell ref="M96:M98"/>
    <mergeCell ref="M99:M101"/>
    <mergeCell ref="M102:M104"/>
    <mergeCell ref="K108:K110"/>
    <mergeCell ref="K111:K113"/>
    <mergeCell ref="L36:L38"/>
    <mergeCell ref="L39:L41"/>
    <mergeCell ref="L42:L44"/>
    <mergeCell ref="L45:L47"/>
    <mergeCell ref="L48:L50"/>
    <mergeCell ref="L51:L53"/>
    <mergeCell ref="L54:L56"/>
    <mergeCell ref="L57:L59"/>
    <mergeCell ref="L60:L62"/>
    <mergeCell ref="L63:L65"/>
    <mergeCell ref="L66:L68"/>
    <mergeCell ref="L69:L71"/>
    <mergeCell ref="L72:L74"/>
    <mergeCell ref="L75:L77"/>
    <mergeCell ref="L78:L80"/>
    <mergeCell ref="L81:L83"/>
    <mergeCell ref="L84:L86"/>
    <mergeCell ref="L87:L89"/>
    <mergeCell ref="L90:L92"/>
    <mergeCell ref="L18:L35"/>
    <mergeCell ref="M18:M35"/>
    <mergeCell ref="M111:M113"/>
    <mergeCell ref="L111:L113"/>
    <mergeCell ref="M36:M38"/>
    <mergeCell ref="M39:M41"/>
    <mergeCell ref="M42:M44"/>
    <mergeCell ref="M45:M47"/>
    <mergeCell ref="M48:M50"/>
    <mergeCell ref="M51:M53"/>
    <mergeCell ref="M54:M56"/>
    <mergeCell ref="M57:M59"/>
    <mergeCell ref="M60:M62"/>
    <mergeCell ref="M63:M65"/>
    <mergeCell ref="M66:M68"/>
    <mergeCell ref="M69:M71"/>
    <mergeCell ref="M72:M74"/>
    <mergeCell ref="M75:M77"/>
    <mergeCell ref="M78:M80"/>
    <mergeCell ref="M81:M83"/>
    <mergeCell ref="M84:M86"/>
    <mergeCell ref="M87:M89"/>
    <mergeCell ref="M90:M92"/>
    <mergeCell ref="M93:M95"/>
  </mergeCells>
  <phoneticPr fontId="4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PCR Plate Setup</vt:lpstr>
      <vt:lpstr>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Fekete</dc:creator>
  <cp:lastModifiedBy>照本 昂之 TT.</cp:lastModifiedBy>
  <dcterms:created xsi:type="dcterms:W3CDTF">2019-12-24T17:33:07Z</dcterms:created>
  <dcterms:modified xsi:type="dcterms:W3CDTF">2022-06-28T01:45:21Z</dcterms:modified>
</cp:coreProperties>
</file>